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5" yWindow="315" windowWidth="17580" windowHeight="106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<sst xmlns="http://schemas.openxmlformats.org/spreadsheetml/2006/main" count="547" uniqueCount="58">
  <si>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</si>
  <si>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</si>
  <si>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</si>
  <si>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</si>
  <si>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</si>
  <si>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</si>
  <si>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</si>
  <si>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</si>
  <si>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</si>
  <si>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</si>
  <si>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</si>
  <si>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</si>
  <si>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</si>
  <si>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</si>
  <si>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</si>
  <si>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</si>
  <si>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</si>
  <si>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</si>
  <si>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</si>
  <si>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</si>
  <si>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</si>
  <si>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</si>
  <si>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</si>
  <si>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</si>
  <si>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</si>
  <si>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</si>
  <si>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</si>
  <si>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</si>
  <si>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</si>
  <si>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</si>
  <si>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</si>
  <si>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</si>
  <si>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</si>
  <si>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</si>
  <si>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</si>
  <si>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</si>
  <si>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</si>
  <si>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</si>
  <si>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</si>
  <si>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</si>
  <si>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</si>
  <si>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</si>
  <si>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</si>
  <si>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</si>
  <si>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</si>
  <si>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</si>
  <si>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</si>
  <si>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</si>
  <si>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</si>
  <si>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</si>
  <si>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PLEASE NOTE THE FOLLOWING VOLATILITY SKEW CHANGES WITH EFFECT TUESDAY</t>
  </si>
  <si>
    <t>FNDI</t>
  </si>
  <si>
    <t>ALMI</t>
  </si>
  <si>
    <t>BIGI</t>
  </si>
  <si>
    <t>18-Mar-2011</t>
  </si>
  <si>
    <t>SAFEX MTM 11-APR-11</t>
  </si>
  <si>
    <t>12 APRIL 2010 FOR SETTLEMENT ON WEDNESDAY, 13 APRIL 2010</t>
  </si>
  <si>
    <t>12-Apr-2011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</si>
</sst>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4.7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34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7" xfId="59" applyFon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59" applyNumberFormat="1" applyFont="1" applyBorder="1" applyAlignment="1">
      <alignment horizontal="center"/>
    </xf>
    <xf numFmtId="10" fontId="0" fillId="34" borderId="48" xfId="59" applyNumberFormat="1" applyFont="1" applyFill="1" applyBorder="1" applyAlignment="1">
      <alignment horizontal="center"/>
    </xf>
    <xf numFmtId="10" fontId="6" fillId="0" borderId="49" xfId="59" applyNumberFormat="1" applyFont="1" applyBorder="1" applyAlignment="1">
      <alignment/>
    </xf>
    <xf numFmtId="2" fontId="6" fillId="0" borderId="50" xfId="0" applyNumberFormat="1" applyFont="1" applyBorder="1" applyAlignment="1">
      <alignment/>
    </xf>
    <xf numFmtId="10" fontId="6" fillId="0" borderId="40" xfId="59" applyNumberFormat="1" applyFont="1" applyBorder="1" applyAlignment="1">
      <alignment/>
    </xf>
    <xf numFmtId="10" fontId="6" fillId="0" borderId="51" xfId="59" applyNumberFormat="1" applyFont="1" applyBorder="1" applyAlignment="1">
      <alignment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178" fontId="12" fillId="0" borderId="52" xfId="0" applyNumberFormat="1" applyFont="1" applyFill="1" applyBorder="1" applyAlignment="1" applyProtection="1">
      <alignment horizontal="center"/>
      <protection locked="0"/>
    </xf>
    <xf numFmtId="2" fontId="6" fillId="0" borderId="53" xfId="0" applyNumberFormat="1" applyFont="1" applyBorder="1" applyAlignment="1">
      <alignment/>
    </xf>
    <xf numFmtId="10" fontId="0" fillId="34" borderId="54" xfId="59" applyNumberFormat="1" applyFont="1" applyFill="1" applyBorder="1" applyAlignment="1">
      <alignment horizontal="center"/>
    </xf>
    <xf numFmtId="10" fontId="0" fillId="34" borderId="55" xfId="59" applyNumberFormat="1" applyFont="1" applyFill="1" applyBorder="1" applyAlignment="1">
      <alignment horizontal="center"/>
    </xf>
    <xf numFmtId="0" fontId="6" fillId="33" borderId="50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6" xfId="59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10" fontId="6" fillId="0" borderId="27" xfId="59" applyNumberFormat="1" applyFont="1" applyBorder="1" applyAlignment="1">
      <alignment/>
    </xf>
    <xf numFmtId="0" fontId="11" fillId="0" borderId="47" xfId="0" applyFont="1" applyFill="1" applyBorder="1" applyAlignment="1" applyProtection="1">
      <alignment horizontal="center"/>
      <protection locked="0"/>
    </xf>
    <xf numFmtId="2" fontId="11" fillId="0" borderId="47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7" xfId="0" applyFont="1" applyFill="1" applyBorder="1" applyAlignment="1" applyProtection="1">
      <alignment horizontal="center"/>
      <protection locked="0"/>
    </xf>
    <xf numFmtId="2" fontId="12" fillId="34" borderId="47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2" fontId="11" fillId="0" borderId="5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59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7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59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59" applyNumberFormat="1" applyFont="1" applyFill="1" applyBorder="1" applyAlignment="1">
      <alignment/>
    </xf>
    <xf numFmtId="196" fontId="0" fillId="34" borderId="45" xfId="59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59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0" fontId="7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192" fontId="0" fillId="34" borderId="55" xfId="42" applyNumberFormat="1" applyFont="1" applyFill="1" applyBorder="1" applyAlignment="1">
      <alignment horizontal="center"/>
    </xf>
    <xf numFmtId="192" fontId="0" fillId="34" borderId="56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48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/>
      <protection locked="0"/>
    </xf>
    <xf numFmtId="178" fontId="12" fillId="0" borderId="64" xfId="0" applyNumberFormat="1" applyFont="1" applyFill="1" applyBorder="1" applyAlignment="1" applyProtection="1">
      <alignment/>
      <protection locked="0"/>
    </xf>
    <xf numFmtId="0" fontId="12" fillId="0" borderId="52" xfId="0" applyFont="1" applyFill="1" applyBorder="1" applyAlignment="1" applyProtection="1">
      <alignment horizontal="center"/>
      <protection locked="0"/>
    </xf>
    <xf numFmtId="10" fontId="6" fillId="0" borderId="65" xfId="59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6" xfId="59" applyNumberFormat="1" applyFont="1" applyBorder="1" applyAlignment="1">
      <alignment horizontal="center"/>
    </xf>
    <xf numFmtId="10" fontId="6" fillId="0" borderId="67" xfId="59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0" borderId="68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15-Dec-2011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3869256"/>
        <c:axId val="37952393"/>
      </c:lineChart>
      <c:catAx>
        <c:axId val="638692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7952393"/>
        <c:crosses val="autoZero"/>
        <c:auto val="1"/>
        <c:lblOffset val="100"/>
        <c:tickLblSkip val="1"/>
        <c:noMultiLvlLbl val="0"/>
      </c:catAx>
      <c:valAx>
        <c:axId val="37952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692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49"/>
  <sheetViews>
    <sheetView showGridLines="0" tabSelected="1" zoomScalePageLayoutView="0" workbookViewId="0" topLeftCell="A232">
      <selection activeCell="B246" activeCellId="5" sqref="B161 B178 B195 B212 B229 B246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3.66015625" style="6" bestFit="1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57</v>
      </c>
    </row>
    <row r="21" ht="12.75">
      <c r="A21" s="5"/>
    </row>
    <row r="22" ht="12.75">
      <c r="A22" s="5" t="s">
        <v>50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40645</v>
      </c>
      <c r="C25" s="19"/>
      <c r="D25" s="20"/>
      <c r="J25" s="47" t="s">
        <v>55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95" t="s">
        <v>46</v>
      </c>
      <c r="W25" s="46"/>
      <c r="Y25" s="45" t="s">
        <v>36</v>
      </c>
      <c r="Z25" s="122"/>
      <c r="AA25" s="122"/>
      <c r="AB25" s="122"/>
      <c r="AC25" s="46"/>
      <c r="AE25" s="47" t="s">
        <v>35</v>
      </c>
      <c r="AF25" s="48"/>
      <c r="AG25" s="49"/>
      <c r="AI25" s="95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59" t="s">
        <v>0</v>
      </c>
      <c r="K26" s="160"/>
      <c r="L26" s="101" t="s">
        <v>22</v>
      </c>
      <c r="M26" s="101" t="s">
        <v>23</v>
      </c>
      <c r="N26" s="101" t="s">
        <v>24</v>
      </c>
      <c r="O26" s="101" t="s">
        <v>25</v>
      </c>
      <c r="P26" s="102" t="s">
        <v>26</v>
      </c>
      <c r="Q26" s="103" t="s">
        <v>27</v>
      </c>
      <c r="R26"/>
      <c r="S26" s="50" t="s">
        <v>28</v>
      </c>
      <c r="T26" s="51" t="s">
        <v>29</v>
      </c>
      <c r="U26"/>
      <c r="V26" s="96"/>
      <c r="W26" s="64"/>
      <c r="Y26" s="123"/>
      <c r="Z26" s="115"/>
      <c r="AA26" s="116" t="str">
        <f>A20</f>
        <v>12-Apr-2011</v>
      </c>
      <c r="AB26" s="117"/>
      <c r="AC26" s="124"/>
      <c r="AE26" s="52" t="s">
        <v>30</v>
      </c>
      <c r="AF26" s="70" t="str">
        <f>A20</f>
        <v>12-Apr-2011</v>
      </c>
      <c r="AG26" s="53"/>
      <c r="AI26" s="96"/>
      <c r="AJ26" s="64"/>
    </row>
    <row r="27" spans="1:36" ht="13.5" thickBot="1">
      <c r="A27" s="25" t="s">
        <v>4</v>
      </c>
      <c r="B27" s="26">
        <v>40709</v>
      </c>
      <c r="C27" s="23"/>
      <c r="D27" s="27"/>
      <c r="F27" s="28" t="s">
        <v>20</v>
      </c>
      <c r="G27" s="29" t="s">
        <v>21</v>
      </c>
      <c r="J27" s="161" t="s">
        <v>2</v>
      </c>
      <c r="K27" s="162"/>
      <c r="L27" s="104"/>
      <c r="M27" s="104"/>
      <c r="N27" s="104"/>
      <c r="O27" s="104"/>
      <c r="P27" s="105"/>
      <c r="Q27" s="106"/>
      <c r="R27"/>
      <c r="S27" s="54" t="s">
        <v>54</v>
      </c>
      <c r="T27" s="69" t="str">
        <f>A20</f>
        <v>12-Apr-2011</v>
      </c>
      <c r="U27"/>
      <c r="V27" s="97" t="s">
        <v>44</v>
      </c>
      <c r="W27" s="99" t="s">
        <v>45</v>
      </c>
      <c r="Y27" s="125" t="s">
        <v>39</v>
      </c>
      <c r="Z27" s="118" t="s">
        <v>38</v>
      </c>
      <c r="AA27" s="118" t="s">
        <v>40</v>
      </c>
      <c r="AB27" s="118" t="s">
        <v>34</v>
      </c>
      <c r="AC27" s="126"/>
      <c r="AE27" s="55" t="s">
        <v>31</v>
      </c>
      <c r="AF27" s="56" t="s">
        <v>32</v>
      </c>
      <c r="AG27" s="57" t="s">
        <v>33</v>
      </c>
      <c r="AI27" s="97" t="s">
        <v>48</v>
      </c>
      <c r="AJ27" s="99" t="s">
        <v>49</v>
      </c>
    </row>
    <row r="28" spans="1:256" ht="12.75">
      <c r="A28" s="30" t="s">
        <v>3</v>
      </c>
      <c r="B28" s="63">
        <v>20900</v>
      </c>
      <c r="C28" s="22" t="s">
        <v>11</v>
      </c>
      <c r="D28" s="31">
        <v>32.41</v>
      </c>
      <c r="F28" s="32">
        <v>0.7001675041876047</v>
      </c>
      <c r="G28" s="33">
        <v>12.91</v>
      </c>
      <c r="J28" s="113">
        <v>40709</v>
      </c>
      <c r="K28" s="114"/>
      <c r="L28" s="107">
        <v>29595</v>
      </c>
      <c r="M28" s="107">
        <v>29841</v>
      </c>
      <c r="N28" s="107">
        <v>29844</v>
      </c>
      <c r="O28" s="107">
        <v>29843</v>
      </c>
      <c r="P28" s="108">
        <v>19.5</v>
      </c>
      <c r="Q28" s="109">
        <v>19.5</v>
      </c>
      <c r="R28" s="71"/>
      <c r="S28" s="84">
        <v>0.24513888070136608</v>
      </c>
      <c r="T28" s="85">
        <v>0.19821722006832526</v>
      </c>
      <c r="U28" s="60"/>
      <c r="V28" s="94">
        <v>0.7568234329786002</v>
      </c>
      <c r="W28" s="98">
        <v>1.0979816926304948</v>
      </c>
      <c r="Y28" s="127">
        <v>-0.703436376568841</v>
      </c>
      <c r="Z28" s="120">
        <v>0.16052580030210087</v>
      </c>
      <c r="AA28" s="120">
        <v>0.7267690185257135</v>
      </c>
      <c r="AB28" s="121" t="s">
        <v>41</v>
      </c>
      <c r="AC28" s="128">
        <v>-0.045159347571845664</v>
      </c>
      <c r="AE28" s="81">
        <v>0.8</v>
      </c>
      <c r="AF28" s="82">
        <v>-0.9899999999977763</v>
      </c>
      <c r="AG28" s="83">
        <v>0.7401358557331386</v>
      </c>
      <c r="AI28" s="139">
        <v>58</v>
      </c>
      <c r="AJ28" s="140">
        <v>13</v>
      </c>
      <c r="IU28" s="72">
        <f aca="true" t="shared" si="0" ref="IU28:IU36">D62-$D$66</f>
        <v>10.530000000000001</v>
      </c>
      <c r="IV28" s="6" t="b">
        <f>IU28=G62</f>
        <v>1</v>
      </c>
    </row>
    <row r="29" spans="1:256" ht="12.75">
      <c r="A29" s="30" t="s">
        <v>5</v>
      </c>
      <c r="B29" s="22">
        <v>23850</v>
      </c>
      <c r="C29" s="22" t="s">
        <v>11</v>
      </c>
      <c r="D29" s="31">
        <v>27.83</v>
      </c>
      <c r="F29" s="34">
        <v>0.7989949748743719</v>
      </c>
      <c r="G29" s="35">
        <v>8.33</v>
      </c>
      <c r="J29" s="68">
        <v>40801</v>
      </c>
      <c r="K29" s="67"/>
      <c r="L29" s="58">
        <v>29595</v>
      </c>
      <c r="M29" s="58">
        <v>29920</v>
      </c>
      <c r="N29" s="58">
        <v>29938</v>
      </c>
      <c r="O29" s="58">
        <v>29929</v>
      </c>
      <c r="P29" s="62">
        <v>20</v>
      </c>
      <c r="Q29" s="59">
        <v>20</v>
      </c>
      <c r="R29" s="71"/>
      <c r="S29" s="84">
        <v>0.24788330276926976</v>
      </c>
      <c r="T29" s="85">
        <v>0.20627034370906192</v>
      </c>
      <c r="U29" s="60"/>
      <c r="V29" s="93">
        <v>0.7710013869453057</v>
      </c>
      <c r="W29" s="85">
        <v>1.062686535141003</v>
      </c>
      <c r="Y29" s="127">
        <v>-0.6450976903512864</v>
      </c>
      <c r="Z29" s="120">
        <v>0.1576328247854386</v>
      </c>
      <c r="AA29" s="120">
        <v>0.6919587454967909</v>
      </c>
      <c r="AB29" s="121" t="s">
        <v>42</v>
      </c>
      <c r="AC29" s="128">
        <v>0.19153482520252368</v>
      </c>
      <c r="AE29" s="61">
        <v>0.8</v>
      </c>
      <c r="AF29" s="65">
        <v>-0.9771375862345444</v>
      </c>
      <c r="AG29" s="66">
        <v>0.6470592730028822</v>
      </c>
      <c r="AI29" s="141">
        <v>11</v>
      </c>
      <c r="AJ29" s="142">
        <v>4</v>
      </c>
      <c r="IU29" s="73">
        <f t="shared" si="0"/>
        <v>6.73</v>
      </c>
      <c r="IV29" s="6" t="b">
        <f>IU29=G63</f>
        <v>1</v>
      </c>
    </row>
    <row r="30" spans="1:256" ht="12.75">
      <c r="A30" s="30" t="s">
        <v>5</v>
      </c>
      <c r="B30" s="22">
        <v>26850</v>
      </c>
      <c r="C30" s="22" t="s">
        <v>11</v>
      </c>
      <c r="D30" s="31">
        <v>23.51</v>
      </c>
      <c r="F30" s="34">
        <v>0.8994974874371859</v>
      </c>
      <c r="G30" s="35">
        <v>4.01</v>
      </c>
      <c r="J30" s="68">
        <v>40892</v>
      </c>
      <c r="K30" s="67"/>
      <c r="L30" s="58">
        <v>29595</v>
      </c>
      <c r="M30" s="58">
        <v>30150</v>
      </c>
      <c r="N30" s="58">
        <v>30218</v>
      </c>
      <c r="O30" s="58">
        <v>30184</v>
      </c>
      <c r="P30" s="62">
        <v>20.75</v>
      </c>
      <c r="Q30" s="59">
        <v>20.75</v>
      </c>
      <c r="R30"/>
      <c r="S30" s="84">
        <v>0.2494718522393931</v>
      </c>
      <c r="T30" s="85">
        <v>0.21057328500891243</v>
      </c>
      <c r="U30" s="60"/>
      <c r="V30" s="93">
        <v>0.6987081915985249</v>
      </c>
      <c r="W30" s="85">
        <v>0.9744087839879217</v>
      </c>
      <c r="Y30" s="127">
        <v>-0.6167836030874019</v>
      </c>
      <c r="Z30" s="120">
        <v>0.1561535970185188</v>
      </c>
      <c r="AA30" s="120">
        <v>0.6745734108687931</v>
      </c>
      <c r="AB30" s="119"/>
      <c r="AC30" s="126"/>
      <c r="AE30" s="61">
        <v>0.8</v>
      </c>
      <c r="AF30" s="65">
        <v>-0.9560680556585252</v>
      </c>
      <c r="AG30" s="66">
        <v>0.6115772285579172</v>
      </c>
      <c r="AI30" s="141">
        <v>8</v>
      </c>
      <c r="AJ30" s="142">
        <v>0</v>
      </c>
      <c r="IU30" s="73">
        <f t="shared" si="0"/>
        <v>3.2300000000000004</v>
      </c>
      <c r="IV30" s="6" t="b">
        <f>IU30=G64</f>
        <v>1</v>
      </c>
    </row>
    <row r="31" spans="1:256" ht="12.75">
      <c r="A31" s="30" t="s">
        <v>5</v>
      </c>
      <c r="B31" s="22">
        <v>28350</v>
      </c>
      <c r="C31" s="22" t="s">
        <v>11</v>
      </c>
      <c r="D31" s="31">
        <v>21.46</v>
      </c>
      <c r="F31" s="34">
        <v>0.949748743718593</v>
      </c>
      <c r="G31" s="35">
        <v>1.96</v>
      </c>
      <c r="J31" s="68">
        <v>40983</v>
      </c>
      <c r="K31" s="67"/>
      <c r="L31" s="58">
        <v>29595</v>
      </c>
      <c r="M31" s="58">
        <v>30350</v>
      </c>
      <c r="N31" s="58">
        <v>30540</v>
      </c>
      <c r="O31" s="58">
        <v>30445</v>
      </c>
      <c r="P31" s="62">
        <v>21</v>
      </c>
      <c r="Q31" s="59">
        <v>21</v>
      </c>
      <c r="R31"/>
      <c r="S31" s="84">
        <v>0.25060359595658976</v>
      </c>
      <c r="T31" s="85">
        <v>0.21356671335431832</v>
      </c>
      <c r="U31" s="60"/>
      <c r="V31" s="93">
        <v>0.6898815688289575</v>
      </c>
      <c r="W31" s="85">
        <v>0.9901082624194001</v>
      </c>
      <c r="Y31" s="127">
        <v>-0.5981441778680718</v>
      </c>
      <c r="Z31" s="120">
        <v>0.15515026126723028</v>
      </c>
      <c r="AA31" s="120">
        <v>0.6629393115579906</v>
      </c>
      <c r="AB31" s="119"/>
      <c r="AC31" s="126"/>
      <c r="AE31" s="61">
        <v>0.8</v>
      </c>
      <c r="AF31" s="65">
        <v>-0.9373577278431369</v>
      </c>
      <c r="AG31" s="66">
        <v>0.5901001501381328</v>
      </c>
      <c r="AI31" s="141">
        <v>12</v>
      </c>
      <c r="AJ31" s="142">
        <v>0</v>
      </c>
      <c r="IU31" s="73">
        <f t="shared" si="0"/>
        <v>1.5500000000000007</v>
      </c>
      <c r="IV31" s="6" t="b">
        <f>ROUND(IU31,2)=G65</f>
        <v>1</v>
      </c>
    </row>
    <row r="32" spans="1:256" ht="12.75">
      <c r="A32" s="30" t="s">
        <v>5</v>
      </c>
      <c r="B32" s="22">
        <v>29850</v>
      </c>
      <c r="C32" s="22" t="s">
        <v>11</v>
      </c>
      <c r="D32" s="31">
        <v>19.5</v>
      </c>
      <c r="F32" s="34">
        <v>1</v>
      </c>
      <c r="G32" s="35">
        <v>0</v>
      </c>
      <c r="J32" s="68">
        <v>41263</v>
      </c>
      <c r="K32" s="67"/>
      <c r="L32" s="58">
        <v>29595</v>
      </c>
      <c r="M32" s="58">
        <v>30905</v>
      </c>
      <c r="N32" s="58">
        <v>31065</v>
      </c>
      <c r="O32" s="58">
        <v>30985</v>
      </c>
      <c r="P32" s="62">
        <v>22.25</v>
      </c>
      <c r="Q32" s="59">
        <v>22.25</v>
      </c>
      <c r="R32"/>
      <c r="S32" s="84">
        <v>0.25286085672630954</v>
      </c>
      <c r="T32" s="85">
        <v>0.2194534056460981</v>
      </c>
      <c r="U32" s="60"/>
      <c r="V32" s="93"/>
      <c r="W32" s="85"/>
      <c r="Y32" s="127">
        <v>-0.5638119029198384</v>
      </c>
      <c r="Z32" s="120">
        <v>0.15323567280306757</v>
      </c>
      <c r="AA32" s="120">
        <v>0.6410910924424721</v>
      </c>
      <c r="AB32" s="119"/>
      <c r="AC32" s="126"/>
      <c r="AE32" s="61">
        <v>0.8</v>
      </c>
      <c r="AF32" s="65">
        <v>-0.8912451646688402</v>
      </c>
      <c r="AG32" s="66">
        <v>0.5551639297144174</v>
      </c>
      <c r="AI32" s="141"/>
      <c r="AJ32" s="142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22">
        <v>31350</v>
      </c>
      <c r="C33" s="22" t="s">
        <v>11</v>
      </c>
      <c r="D33" s="31">
        <v>17.62</v>
      </c>
      <c r="F33" s="34">
        <v>1.050251256281407</v>
      </c>
      <c r="G33" s="35">
        <v>-1.88</v>
      </c>
      <c r="J33" s="68">
        <v>41353</v>
      </c>
      <c r="K33" s="67"/>
      <c r="L33" s="58">
        <v>29595</v>
      </c>
      <c r="M33" s="58">
        <v>31090</v>
      </c>
      <c r="N33" s="58">
        <v>31270</v>
      </c>
      <c r="O33" s="58">
        <v>31180</v>
      </c>
      <c r="P33" s="62">
        <v>23</v>
      </c>
      <c r="Q33" s="59">
        <v>23</v>
      </c>
      <c r="R33"/>
      <c r="S33" s="84">
        <v>0.253380910408696</v>
      </c>
      <c r="T33" s="85">
        <v>0.22080287340267726</v>
      </c>
      <c r="U33" s="60"/>
      <c r="V33" s="93"/>
      <c r="W33" s="85"/>
      <c r="Y33" s="127">
        <v>-0.5563477403260563</v>
      </c>
      <c r="Z33" s="120">
        <v>0.15280728523245918</v>
      </c>
      <c r="AA33" s="120">
        <v>0.6362655363892405</v>
      </c>
      <c r="AB33" s="119"/>
      <c r="AC33" s="126"/>
      <c r="AE33" s="61">
        <v>0.8</v>
      </c>
      <c r="AF33" s="65">
        <v>-0.8789924755616098</v>
      </c>
      <c r="AG33" s="66">
        <v>0.5485700565688119</v>
      </c>
      <c r="AI33" s="93"/>
      <c r="AJ33" s="85"/>
      <c r="IU33" s="73">
        <f t="shared" si="0"/>
        <v>-1.4699999999999989</v>
      </c>
      <c r="IV33" s="6" t="b">
        <f>ROUND(IU33,2)=G67</f>
        <v>1</v>
      </c>
    </row>
    <row r="34" spans="1:256" ht="12.75">
      <c r="A34" s="30" t="s">
        <v>5</v>
      </c>
      <c r="B34" s="22">
        <v>32850</v>
      </c>
      <c r="C34" s="22" t="s">
        <v>11</v>
      </c>
      <c r="D34" s="31">
        <v>15.82</v>
      </c>
      <c r="F34" s="34">
        <v>1.100502512562814</v>
      </c>
      <c r="G34" s="35">
        <v>-3.68</v>
      </c>
      <c r="J34" s="68">
        <v>41718</v>
      </c>
      <c r="K34" s="67"/>
      <c r="L34" s="58">
        <v>29595</v>
      </c>
      <c r="M34" s="58">
        <v>32725</v>
      </c>
      <c r="N34" s="58">
        <v>32905</v>
      </c>
      <c r="O34" s="58">
        <v>32815</v>
      </c>
      <c r="P34" s="62">
        <v>24</v>
      </c>
      <c r="Q34" s="59">
        <v>24</v>
      </c>
      <c r="R34"/>
      <c r="S34" s="84">
        <v>0.2549918728717995</v>
      </c>
      <c r="T34" s="85">
        <v>0.22498293210467168</v>
      </c>
      <c r="U34" s="60"/>
      <c r="V34" s="93"/>
      <c r="W34" s="85"/>
      <c r="Y34" s="127">
        <v>-0.5341212282495896</v>
      </c>
      <c r="Z34" s="120">
        <v>0.15150417555886542</v>
      </c>
      <c r="AA34" s="120">
        <v>0.6217274677225195</v>
      </c>
      <c r="AB34" s="119"/>
      <c r="AC34" s="126"/>
      <c r="AE34" s="78">
        <v>0.8</v>
      </c>
      <c r="AF34" s="79">
        <v>-0.8371335757773792</v>
      </c>
      <c r="AG34" s="80">
        <v>0.5318084024329186</v>
      </c>
      <c r="AI34" s="93"/>
      <c r="AJ34" s="85"/>
      <c r="IU34" s="73">
        <f t="shared" si="0"/>
        <v>-2.870000000000001</v>
      </c>
      <c r="IV34" s="6" t="b">
        <f>IU34=G68</f>
        <v>1</v>
      </c>
    </row>
    <row r="35" spans="1:256" ht="13.5" thickBot="1">
      <c r="A35" s="30" t="s">
        <v>5</v>
      </c>
      <c r="B35" s="22">
        <v>35800</v>
      </c>
      <c r="C35" s="22" t="s">
        <v>11</v>
      </c>
      <c r="D35" s="31">
        <v>12.52</v>
      </c>
      <c r="F35" s="34">
        <v>1.1993299832495812</v>
      </c>
      <c r="G35" s="35">
        <v>-6.98</v>
      </c>
      <c r="J35" s="90">
        <v>41991</v>
      </c>
      <c r="K35" s="91"/>
      <c r="L35" s="75">
        <v>29595</v>
      </c>
      <c r="M35" s="75">
        <v>34189</v>
      </c>
      <c r="N35" s="75">
        <v>34389</v>
      </c>
      <c r="O35" s="75">
        <v>34289</v>
      </c>
      <c r="P35" s="76">
        <v>25</v>
      </c>
      <c r="Q35" s="77">
        <v>25</v>
      </c>
      <c r="S35" s="84">
        <v>0.2558814415587685</v>
      </c>
      <c r="T35" s="85">
        <v>0.22729589666565567</v>
      </c>
      <c r="V35" s="93"/>
      <c r="W35" s="85"/>
      <c r="Y35" s="129">
        <v>-0.5341212282495896</v>
      </c>
      <c r="Z35" s="130">
        <v>0.15150417555886542</v>
      </c>
      <c r="AA35" s="130">
        <v>0.6217274677225195</v>
      </c>
      <c r="AB35" s="131"/>
      <c r="AC35" s="132"/>
      <c r="AE35" s="133">
        <v>0.8</v>
      </c>
      <c r="AF35" s="134">
        <v>-0.8115058296360133</v>
      </c>
      <c r="AG35" s="135">
        <v>0.525031635292932</v>
      </c>
      <c r="AI35" s="93"/>
      <c r="AJ35" s="85"/>
      <c r="IU35" s="73">
        <f t="shared" si="0"/>
        <v>-5.43</v>
      </c>
      <c r="IV35" s="6" t="b">
        <f>IU35=G69</f>
        <v>1</v>
      </c>
    </row>
    <row r="36" spans="1:256" ht="13.5" thickBot="1">
      <c r="A36" s="30" t="s">
        <v>6</v>
      </c>
      <c r="B36" s="22">
        <v>38800</v>
      </c>
      <c r="C36" s="22" t="s">
        <v>11</v>
      </c>
      <c r="D36" s="31">
        <v>9.48</v>
      </c>
      <c r="F36" s="36">
        <v>1.2998324958123952</v>
      </c>
      <c r="G36" s="37">
        <v>-10.02</v>
      </c>
      <c r="IU36" s="74">
        <f t="shared" si="0"/>
        <v>-7.720000000000001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29850</v>
      </c>
      <c r="C37" s="23"/>
      <c r="D37" s="38"/>
      <c r="G37" s="44">
        <v>22.93</v>
      </c>
      <c r="J37" s="163" t="s">
        <v>43</v>
      </c>
      <c r="K37" s="164"/>
      <c r="L37" s="110" t="s">
        <v>22</v>
      </c>
      <c r="M37" s="110" t="s">
        <v>23</v>
      </c>
      <c r="N37" s="110" t="s">
        <v>24</v>
      </c>
      <c r="O37" s="110" t="s">
        <v>25</v>
      </c>
      <c r="P37" s="111" t="s">
        <v>26</v>
      </c>
      <c r="Q37" s="112" t="s">
        <v>27</v>
      </c>
      <c r="IU37" s="74"/>
    </row>
    <row r="38" spans="1:255" ht="13.5" thickBot="1">
      <c r="A38" s="25" t="s">
        <v>8</v>
      </c>
      <c r="B38" s="39">
        <v>19.5</v>
      </c>
      <c r="C38" s="23"/>
      <c r="D38" s="38"/>
      <c r="J38" s="113">
        <v>40709</v>
      </c>
      <c r="K38" s="114"/>
      <c r="L38" s="107">
        <v>6210</v>
      </c>
      <c r="M38" s="107">
        <v>6261</v>
      </c>
      <c r="N38" s="107">
        <v>6261</v>
      </c>
      <c r="O38" s="107">
        <v>6261</v>
      </c>
      <c r="P38" s="108">
        <v>18.5</v>
      </c>
      <c r="Q38" s="109">
        <v>18.5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J39" s="68">
        <v>40801</v>
      </c>
      <c r="K39" s="67"/>
      <c r="L39" s="58">
        <v>6210</v>
      </c>
      <c r="M39" s="58">
        <v>6275</v>
      </c>
      <c r="N39" s="58">
        <v>6275</v>
      </c>
      <c r="O39" s="58">
        <v>6275</v>
      </c>
      <c r="P39" s="62">
        <v>19</v>
      </c>
      <c r="Q39" s="59">
        <v>19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J40" s="68">
        <v>40892</v>
      </c>
      <c r="K40" s="67"/>
      <c r="L40" s="58">
        <v>6210</v>
      </c>
      <c r="M40" s="58">
        <v>6336</v>
      </c>
      <c r="N40" s="58">
        <v>6336</v>
      </c>
      <c r="O40" s="58">
        <v>6336</v>
      </c>
      <c r="P40" s="62">
        <v>19.75</v>
      </c>
      <c r="Q40" s="59">
        <v>20</v>
      </c>
      <c r="IU40" s="74"/>
    </row>
    <row r="41" spans="1:255" ht="13.5" thickBot="1">
      <c r="A41" s="11"/>
      <c r="B41" s="12"/>
      <c r="C41" s="11"/>
      <c r="D41" s="13"/>
      <c r="J41" s="143">
        <v>40983</v>
      </c>
      <c r="K41" s="144"/>
      <c r="L41" s="145">
        <v>6210</v>
      </c>
      <c r="M41" s="145">
        <v>6328</v>
      </c>
      <c r="N41" s="145">
        <v>6328</v>
      </c>
      <c r="O41" s="145">
        <v>6328</v>
      </c>
      <c r="P41" s="146">
        <v>20</v>
      </c>
      <c r="Q41" s="147">
        <v>20</v>
      </c>
      <c r="IU41" s="74"/>
    </row>
    <row r="42" spans="1:255" ht="13.5" thickBot="1">
      <c r="A42" s="17" t="s">
        <v>1</v>
      </c>
      <c r="B42" s="18">
        <v>40645</v>
      </c>
      <c r="C42" s="19"/>
      <c r="D42" s="20"/>
      <c r="J42" s="90">
        <v>41718</v>
      </c>
      <c r="K42" s="91"/>
      <c r="L42" s="75">
        <v>6210</v>
      </c>
      <c r="M42" s="75">
        <v>7079</v>
      </c>
      <c r="N42" s="75">
        <v>7079</v>
      </c>
      <c r="O42" s="75">
        <v>7079</v>
      </c>
      <c r="P42" s="76">
        <v>22</v>
      </c>
      <c r="Q42" s="77">
        <v>22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IU43" s="74"/>
    </row>
    <row r="44" spans="1:255" ht="13.5" thickBot="1">
      <c r="A44" s="25" t="s">
        <v>4</v>
      </c>
      <c r="B44" s="26">
        <v>40801</v>
      </c>
      <c r="C44" s="23"/>
      <c r="D44" s="27"/>
      <c r="F44" s="28" t="s">
        <v>20</v>
      </c>
      <c r="G44" s="29" t="s">
        <v>21</v>
      </c>
      <c r="J44" s="165" t="s">
        <v>51</v>
      </c>
      <c r="K44" s="166"/>
      <c r="L44" s="148" t="s">
        <v>22</v>
      </c>
      <c r="M44" s="148" t="s">
        <v>23</v>
      </c>
      <c r="N44" s="148" t="s">
        <v>24</v>
      </c>
      <c r="O44" s="148" t="s">
        <v>25</v>
      </c>
      <c r="P44" s="149" t="s">
        <v>26</v>
      </c>
      <c r="Q44" s="150" t="s">
        <v>27</v>
      </c>
      <c r="IU44" s="74"/>
    </row>
    <row r="45" spans="1:256" ht="13.5" thickBot="1">
      <c r="A45" s="30" t="s">
        <v>3</v>
      </c>
      <c r="B45" s="63">
        <v>20950</v>
      </c>
      <c r="C45" s="22" t="s">
        <v>11</v>
      </c>
      <c r="D45" s="31">
        <v>31.33</v>
      </c>
      <c r="F45" s="32">
        <v>0.6994991652754591</v>
      </c>
      <c r="G45" s="33">
        <v>11.33</v>
      </c>
      <c r="J45" s="151">
        <v>40709</v>
      </c>
      <c r="K45" s="152"/>
      <c r="L45" s="153">
        <v>28431</v>
      </c>
      <c r="M45" s="75">
        <v>28513</v>
      </c>
      <c r="N45" s="75">
        <v>28513</v>
      </c>
      <c r="O45" s="75">
        <v>28513</v>
      </c>
      <c r="P45" s="76">
        <v>22.5</v>
      </c>
      <c r="Q45" s="77">
        <v>22</v>
      </c>
      <c r="IU45" s="72">
        <f aca="true" t="shared" si="1" ref="IU45:IU53">D79-$D$83</f>
        <v>10.05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22">
        <v>23950</v>
      </c>
      <c r="C46" s="22" t="s">
        <v>11</v>
      </c>
      <c r="D46" s="31">
        <v>27.24</v>
      </c>
      <c r="F46" s="34">
        <v>0.7996661101836394</v>
      </c>
      <c r="G46" s="35">
        <v>7.24</v>
      </c>
      <c r="IU46" s="72">
        <f t="shared" si="1"/>
        <v>6.390000000000001</v>
      </c>
      <c r="IV46" s="6" t="b">
        <f t="shared" si="2"/>
        <v>1</v>
      </c>
    </row>
    <row r="47" spans="1:256" ht="13.5" thickBot="1">
      <c r="A47" s="30" t="s">
        <v>5</v>
      </c>
      <c r="B47" s="22">
        <v>26950</v>
      </c>
      <c r="C47" s="22" t="s">
        <v>11</v>
      </c>
      <c r="D47" s="31">
        <v>23.46</v>
      </c>
      <c r="F47" s="34">
        <v>0.8998330550918197</v>
      </c>
      <c r="G47" s="35">
        <v>3.46</v>
      </c>
      <c r="J47" s="165" t="s">
        <v>52</v>
      </c>
      <c r="K47" s="166"/>
      <c r="L47" s="148" t="s">
        <v>22</v>
      </c>
      <c r="M47" s="148" t="s">
        <v>23</v>
      </c>
      <c r="N47" s="148" t="s">
        <v>24</v>
      </c>
      <c r="O47" s="148" t="s">
        <v>25</v>
      </c>
      <c r="P47" s="149" t="s">
        <v>26</v>
      </c>
      <c r="Q47" s="150" t="s">
        <v>27</v>
      </c>
      <c r="IU47" s="72">
        <f t="shared" si="1"/>
        <v>3.039999999999999</v>
      </c>
      <c r="IV47" s="6" t="b">
        <f t="shared" si="2"/>
        <v>1</v>
      </c>
    </row>
    <row r="48" spans="1:256" ht="13.5" thickBot="1">
      <c r="A48" s="30" t="s">
        <v>5</v>
      </c>
      <c r="B48" s="22">
        <v>28450</v>
      </c>
      <c r="C48" s="22" t="s">
        <v>11</v>
      </c>
      <c r="D48" s="31">
        <v>21.69</v>
      </c>
      <c r="F48" s="34">
        <v>0.9499165275459098</v>
      </c>
      <c r="G48" s="35">
        <v>1.69</v>
      </c>
      <c r="J48" s="151">
        <v>40709</v>
      </c>
      <c r="K48" s="152"/>
      <c r="L48" s="153">
        <v>29595</v>
      </c>
      <c r="M48" s="75">
        <v>29843</v>
      </c>
      <c r="N48" s="75">
        <v>29843</v>
      </c>
      <c r="O48" s="75">
        <v>29843</v>
      </c>
      <c r="P48" s="76">
        <v>19.5</v>
      </c>
      <c r="Q48" s="77">
        <v>19.5</v>
      </c>
      <c r="IU48" s="72">
        <f t="shared" si="1"/>
        <v>1.5100000000000016</v>
      </c>
      <c r="IV48" s="6" t="b">
        <f t="shared" si="2"/>
        <v>1</v>
      </c>
    </row>
    <row r="49" spans="1:256" ht="13.5" thickBot="1">
      <c r="A49" s="30" t="s">
        <v>5</v>
      </c>
      <c r="B49" s="22">
        <v>29950</v>
      </c>
      <c r="C49" s="22" t="s">
        <v>11</v>
      </c>
      <c r="D49" s="31">
        <v>20</v>
      </c>
      <c r="F49" s="34">
        <v>1</v>
      </c>
      <c r="G49" s="35">
        <v>0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22">
        <v>31450</v>
      </c>
      <c r="C50" s="22" t="s">
        <v>11</v>
      </c>
      <c r="D50" s="31">
        <v>18.39</v>
      </c>
      <c r="F50" s="34">
        <v>1.0500834724540902</v>
      </c>
      <c r="G50" s="35">
        <v>-1.61</v>
      </c>
      <c r="J50" s="165" t="s">
        <v>53</v>
      </c>
      <c r="K50" s="166"/>
      <c r="L50" s="148" t="s">
        <v>22</v>
      </c>
      <c r="M50" s="148" t="s">
        <v>23</v>
      </c>
      <c r="N50" s="148" t="s">
        <v>24</v>
      </c>
      <c r="O50" s="148" t="s">
        <v>25</v>
      </c>
      <c r="P50" s="149" t="s">
        <v>26</v>
      </c>
      <c r="Q50" s="150" t="s">
        <v>27</v>
      </c>
      <c r="IU50" s="72">
        <f t="shared" si="1"/>
        <v>-1.379999999999999</v>
      </c>
      <c r="IV50" s="6" t="b">
        <f t="shared" si="2"/>
        <v>1</v>
      </c>
    </row>
    <row r="51" spans="1:256" ht="13.5" thickBot="1">
      <c r="A51" s="30" t="s">
        <v>5</v>
      </c>
      <c r="B51" s="22">
        <v>32900</v>
      </c>
      <c r="C51" s="22" t="s">
        <v>11</v>
      </c>
      <c r="D51" s="31">
        <v>16.9</v>
      </c>
      <c r="F51" s="34">
        <v>1.0984974958263773</v>
      </c>
      <c r="G51" s="35">
        <v>-3.1</v>
      </c>
      <c r="J51" s="143">
        <v>40709</v>
      </c>
      <c r="K51" s="144"/>
      <c r="L51" s="145">
        <v>32814</v>
      </c>
      <c r="M51" s="145">
        <v>33083</v>
      </c>
      <c r="N51" s="145">
        <v>33083</v>
      </c>
      <c r="O51" s="145">
        <v>33083</v>
      </c>
      <c r="P51" s="146">
        <v>19.5</v>
      </c>
      <c r="Q51" s="147">
        <v>30</v>
      </c>
      <c r="IU51" s="72">
        <f t="shared" si="1"/>
        <v>-2.7300000000000004</v>
      </c>
      <c r="IV51" s="6" t="b">
        <f t="shared" si="2"/>
        <v>1</v>
      </c>
    </row>
    <row r="52" spans="1:256" ht="13.5" thickBot="1">
      <c r="A52" s="30" t="s">
        <v>5</v>
      </c>
      <c r="B52" s="22">
        <v>35900</v>
      </c>
      <c r="C52" s="22" t="s">
        <v>11</v>
      </c>
      <c r="D52" s="31">
        <v>14.07</v>
      </c>
      <c r="F52" s="34">
        <v>1.1986644407345577</v>
      </c>
      <c r="G52" s="35">
        <v>-5.93</v>
      </c>
      <c r="J52" s="90">
        <v>40801</v>
      </c>
      <c r="K52" s="91"/>
      <c r="L52" s="75">
        <v>32814</v>
      </c>
      <c r="M52" s="75">
        <v>33184</v>
      </c>
      <c r="N52" s="75">
        <v>33184</v>
      </c>
      <c r="O52" s="75">
        <v>33184</v>
      </c>
      <c r="P52" s="76">
        <v>20</v>
      </c>
      <c r="Q52" s="77">
        <v>30</v>
      </c>
      <c r="IU52" s="72">
        <f t="shared" si="1"/>
        <v>-5.140000000000001</v>
      </c>
      <c r="IV52" s="6" t="b">
        <f t="shared" si="2"/>
        <v>1</v>
      </c>
    </row>
    <row r="53" spans="1:256" ht="13.5" thickBot="1">
      <c r="A53" s="30" t="s">
        <v>6</v>
      </c>
      <c r="B53" s="22">
        <v>38900</v>
      </c>
      <c r="C53" s="22" t="s">
        <v>11</v>
      </c>
      <c r="D53" s="31">
        <v>11.55</v>
      </c>
      <c r="F53" s="36">
        <v>1.2988313856427378</v>
      </c>
      <c r="G53" s="37">
        <v>-8.45</v>
      </c>
      <c r="IU53" s="72">
        <f t="shared" si="1"/>
        <v>-7.25</v>
      </c>
      <c r="IV53" s="6" t="b">
        <f t="shared" si="2"/>
        <v>1</v>
      </c>
    </row>
    <row r="54" spans="1:7" ht="12.75">
      <c r="A54" s="25" t="s">
        <v>7</v>
      </c>
      <c r="B54" s="22">
        <v>29950</v>
      </c>
      <c r="C54" s="23"/>
      <c r="D54" s="38"/>
      <c r="G54" s="44">
        <v>19.78</v>
      </c>
    </row>
    <row r="55" spans="1:4" ht="12.75">
      <c r="A55" s="25" t="s">
        <v>8</v>
      </c>
      <c r="B55" s="39">
        <v>20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10</v>
      </c>
      <c r="C57" s="42"/>
      <c r="D57" s="43"/>
    </row>
    <row r="58" spans="1:6" ht="13.5" thickBot="1">
      <c r="A58" s="11"/>
      <c r="B58" s="12"/>
      <c r="C58" s="11"/>
      <c r="D58" s="13"/>
      <c r="E58" s="14"/>
      <c r="F58" s="15"/>
    </row>
    <row r="59" spans="1:4" ht="12.75">
      <c r="A59" s="17" t="s">
        <v>1</v>
      </c>
      <c r="B59" s="18">
        <v>40645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40892</v>
      </c>
      <c r="C61" s="23"/>
      <c r="D61" s="27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21150</v>
      </c>
      <c r="C62" s="22" t="s">
        <v>11</v>
      </c>
      <c r="D62" s="31">
        <v>31.28</v>
      </c>
      <c r="F62" s="32">
        <v>0.7003311258278145</v>
      </c>
      <c r="G62" s="33">
        <v>10.53</v>
      </c>
      <c r="IU62" s="72">
        <f aca="true" t="shared" si="3" ref="IU62:IU70">D96-$D$100</f>
        <v>9.100000000000001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22">
        <v>24150</v>
      </c>
      <c r="C63" s="22" t="s">
        <v>11</v>
      </c>
      <c r="D63" s="31">
        <v>27.48</v>
      </c>
      <c r="F63" s="34">
        <v>0.7996688741721855</v>
      </c>
      <c r="G63" s="35">
        <v>6.73</v>
      </c>
      <c r="IU63" s="72">
        <f t="shared" si="3"/>
        <v>5.760000000000002</v>
      </c>
      <c r="IV63" s="6" t="b">
        <f t="shared" si="4"/>
        <v>1</v>
      </c>
    </row>
    <row r="64" spans="1:256" ht="13.5" thickBot="1">
      <c r="A64" s="30" t="s">
        <v>5</v>
      </c>
      <c r="B64" s="22">
        <v>27150</v>
      </c>
      <c r="C64" s="22" t="s">
        <v>11</v>
      </c>
      <c r="D64" s="31">
        <v>23.98</v>
      </c>
      <c r="F64" s="34">
        <v>0.8990066225165563</v>
      </c>
      <c r="G64" s="35">
        <v>3.23</v>
      </c>
      <c r="IU64" s="72">
        <f t="shared" si="3"/>
        <v>2.7300000000000004</v>
      </c>
      <c r="IV64" s="6" t="b">
        <f t="shared" si="4"/>
        <v>1</v>
      </c>
    </row>
    <row r="65" spans="1:256" ht="13.5" thickBot="1">
      <c r="A65" s="30" t="s">
        <v>5</v>
      </c>
      <c r="B65" s="22">
        <v>28700</v>
      </c>
      <c r="C65" s="22" t="s">
        <v>11</v>
      </c>
      <c r="D65" s="31">
        <v>22.3</v>
      </c>
      <c r="F65" s="34">
        <v>0.9503311258278145</v>
      </c>
      <c r="G65" s="35">
        <v>1.55</v>
      </c>
      <c r="IU65" s="72">
        <f t="shared" si="3"/>
        <v>1.3299999999999983</v>
      </c>
      <c r="IV65" s="6" t="b">
        <f t="shared" si="4"/>
        <v>1</v>
      </c>
    </row>
    <row r="66" spans="1:256" ht="13.5" thickBot="1">
      <c r="A66" s="30" t="s">
        <v>5</v>
      </c>
      <c r="B66" s="22">
        <v>30200</v>
      </c>
      <c r="C66" s="22" t="s">
        <v>11</v>
      </c>
      <c r="D66" s="31">
        <v>20.75</v>
      </c>
      <c r="F66" s="34">
        <v>1</v>
      </c>
      <c r="G66" s="35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22">
        <v>31700</v>
      </c>
      <c r="C67" s="22" t="s">
        <v>11</v>
      </c>
      <c r="D67" s="31">
        <v>19.28</v>
      </c>
      <c r="F67" s="34">
        <v>1.0496688741721854</v>
      </c>
      <c r="G67" s="35">
        <v>-1.47</v>
      </c>
      <c r="IU67" s="72">
        <f t="shared" si="3"/>
        <v>-1.25</v>
      </c>
      <c r="IV67" s="6" t="b">
        <f t="shared" si="4"/>
        <v>1</v>
      </c>
    </row>
    <row r="68" spans="1:256" ht="13.5" thickBot="1">
      <c r="A68" s="30" t="s">
        <v>5</v>
      </c>
      <c r="B68" s="22">
        <v>33200</v>
      </c>
      <c r="C68" s="22" t="s">
        <v>11</v>
      </c>
      <c r="D68" s="31">
        <v>17.88</v>
      </c>
      <c r="F68" s="34">
        <v>1.099337748344371</v>
      </c>
      <c r="G68" s="35">
        <v>-2.87</v>
      </c>
      <c r="IU68" s="72">
        <f t="shared" si="3"/>
        <v>-2.4200000000000017</v>
      </c>
      <c r="IV68" s="6" t="b">
        <f t="shared" si="4"/>
        <v>1</v>
      </c>
    </row>
    <row r="69" spans="1:256" ht="13.5" thickBot="1">
      <c r="A69" s="30" t="s">
        <v>5</v>
      </c>
      <c r="B69" s="22">
        <v>36200</v>
      </c>
      <c r="C69" s="22" t="s">
        <v>11</v>
      </c>
      <c r="D69" s="31">
        <v>15.32</v>
      </c>
      <c r="F69" s="34">
        <v>1.1986754966887416</v>
      </c>
      <c r="G69" s="35">
        <v>-5.43</v>
      </c>
      <c r="IU69" s="72">
        <f t="shared" si="3"/>
        <v>-4.530000000000001</v>
      </c>
      <c r="IV69" s="6" t="b">
        <f t="shared" si="4"/>
        <v>1</v>
      </c>
    </row>
    <row r="70" spans="1:256" ht="13.5" thickBot="1">
      <c r="A70" s="30" t="s">
        <v>6</v>
      </c>
      <c r="B70" s="22">
        <v>39250</v>
      </c>
      <c r="C70" s="22" t="s">
        <v>11</v>
      </c>
      <c r="D70" s="31">
        <v>13.03</v>
      </c>
      <c r="F70" s="36">
        <v>1.2996688741721854</v>
      </c>
      <c r="G70" s="37">
        <v>-7.72</v>
      </c>
      <c r="IU70" s="72">
        <f t="shared" si="3"/>
        <v>-6.34</v>
      </c>
      <c r="IV70" s="6" t="b">
        <f t="shared" si="4"/>
        <v>1</v>
      </c>
    </row>
    <row r="71" spans="1:7" ht="12.75">
      <c r="A71" s="25" t="s">
        <v>7</v>
      </c>
      <c r="B71" s="22">
        <v>30200</v>
      </c>
      <c r="C71" s="23"/>
      <c r="D71" s="38"/>
      <c r="G71" s="44">
        <v>18.25</v>
      </c>
    </row>
    <row r="72" spans="1:4" ht="12.75">
      <c r="A72" s="25" t="s">
        <v>8</v>
      </c>
      <c r="B72" s="39">
        <v>20.75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10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>
        <v>40645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40983</v>
      </c>
      <c r="C78" s="23"/>
      <c r="D78" s="27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21300</v>
      </c>
      <c r="C79" s="22" t="s">
        <v>11</v>
      </c>
      <c r="D79" s="31">
        <v>31.05</v>
      </c>
      <c r="F79" s="32">
        <v>0.6995073891625616</v>
      </c>
      <c r="G79" s="33">
        <v>10.05</v>
      </c>
      <c r="IU79" s="72">
        <f aca="true" t="shared" si="5" ref="IU79:IU87">D113-$D$117</f>
        <v>8.89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22">
        <v>24350</v>
      </c>
      <c r="C80" s="22" t="s">
        <v>11</v>
      </c>
      <c r="D80" s="31">
        <v>27.39</v>
      </c>
      <c r="F80" s="34">
        <v>0.7996715927750411</v>
      </c>
      <c r="G80" s="35">
        <v>6.39</v>
      </c>
      <c r="IU80" s="72">
        <f t="shared" si="5"/>
        <v>5.640000000000001</v>
      </c>
      <c r="IV80" s="6" t="b">
        <f t="shared" si="6"/>
        <v>1</v>
      </c>
    </row>
    <row r="81" spans="1:256" ht="13.5" thickBot="1">
      <c r="A81" s="30" t="s">
        <v>5</v>
      </c>
      <c r="B81" s="22">
        <v>27400</v>
      </c>
      <c r="C81" s="22" t="s">
        <v>11</v>
      </c>
      <c r="D81" s="31">
        <v>24.04</v>
      </c>
      <c r="F81" s="34">
        <v>0.8998357963875205</v>
      </c>
      <c r="G81" s="35">
        <v>3.04</v>
      </c>
      <c r="IU81" s="72">
        <f t="shared" si="5"/>
        <v>2.6900000000000013</v>
      </c>
      <c r="IV81" s="6" t="b">
        <f t="shared" si="6"/>
        <v>1</v>
      </c>
    </row>
    <row r="82" spans="1:256" ht="13.5" thickBot="1">
      <c r="A82" s="30" t="s">
        <v>5</v>
      </c>
      <c r="B82" s="22">
        <v>28900</v>
      </c>
      <c r="C82" s="22" t="s">
        <v>11</v>
      </c>
      <c r="D82" s="31">
        <v>22.51</v>
      </c>
      <c r="F82" s="34">
        <v>0.9490968801313628</v>
      </c>
      <c r="G82" s="35">
        <v>1.51</v>
      </c>
      <c r="IU82" s="72">
        <f t="shared" si="5"/>
        <v>1.3299999999999983</v>
      </c>
      <c r="IV82" s="6" t="b">
        <f t="shared" si="6"/>
        <v>1</v>
      </c>
    </row>
    <row r="83" spans="1:256" ht="13.5" thickBot="1">
      <c r="A83" s="30" t="s">
        <v>5</v>
      </c>
      <c r="B83" s="22">
        <v>30450</v>
      </c>
      <c r="C83" s="22" t="s">
        <v>11</v>
      </c>
      <c r="D83" s="31">
        <v>21</v>
      </c>
      <c r="F83" s="34">
        <v>1</v>
      </c>
      <c r="G83" s="35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22">
        <v>31950</v>
      </c>
      <c r="C84" s="22" t="s">
        <v>11</v>
      </c>
      <c r="D84" s="31">
        <v>19.62</v>
      </c>
      <c r="F84" s="34">
        <v>1.0492610837438423</v>
      </c>
      <c r="G84" s="35">
        <v>-1.38</v>
      </c>
      <c r="IU84" s="72">
        <f t="shared" si="5"/>
        <v>-1.2100000000000009</v>
      </c>
      <c r="IV84" s="6" t="b">
        <f t="shared" si="6"/>
        <v>1</v>
      </c>
    </row>
    <row r="85" spans="1:256" ht="13.5" thickBot="1">
      <c r="A85" s="30" t="s">
        <v>5</v>
      </c>
      <c r="B85" s="22">
        <v>33500</v>
      </c>
      <c r="C85" s="22" t="s">
        <v>11</v>
      </c>
      <c r="D85" s="31">
        <v>18.27</v>
      </c>
      <c r="F85" s="34">
        <v>1.1001642036124795</v>
      </c>
      <c r="G85" s="35">
        <v>-2.73</v>
      </c>
      <c r="IU85" s="72">
        <f t="shared" si="5"/>
        <v>-2.34</v>
      </c>
      <c r="IV85" s="6" t="b">
        <f t="shared" si="6"/>
        <v>1</v>
      </c>
    </row>
    <row r="86" spans="1:256" ht="13.5" thickBot="1">
      <c r="A86" s="30" t="s">
        <v>5</v>
      </c>
      <c r="B86" s="22">
        <v>36550</v>
      </c>
      <c r="C86" s="22" t="s">
        <v>11</v>
      </c>
      <c r="D86" s="31">
        <v>15.86</v>
      </c>
      <c r="F86" s="34">
        <v>1.200328407224959</v>
      </c>
      <c r="G86" s="35">
        <v>-5.14</v>
      </c>
      <c r="IU86" s="72">
        <f t="shared" si="5"/>
        <v>-4.379999999999999</v>
      </c>
      <c r="IV86" s="6" t="b">
        <f t="shared" si="6"/>
        <v>1</v>
      </c>
    </row>
    <row r="87" spans="1:256" ht="13.5" thickBot="1">
      <c r="A87" s="30" t="s">
        <v>6</v>
      </c>
      <c r="B87" s="22">
        <v>39600</v>
      </c>
      <c r="C87" s="22" t="s">
        <v>11</v>
      </c>
      <c r="D87" s="31">
        <v>13.75</v>
      </c>
      <c r="F87" s="36">
        <v>1.3004926108374384</v>
      </c>
      <c r="G87" s="37">
        <v>-7.25</v>
      </c>
      <c r="IU87" s="72">
        <f t="shared" si="5"/>
        <v>-6.140000000000001</v>
      </c>
      <c r="IV87" s="6" t="b">
        <f t="shared" si="6"/>
        <v>1</v>
      </c>
    </row>
    <row r="88" spans="1:7" ht="12.75">
      <c r="A88" s="25" t="s">
        <v>7</v>
      </c>
      <c r="B88" s="22">
        <v>30450</v>
      </c>
      <c r="C88" s="23"/>
      <c r="D88" s="38"/>
      <c r="G88" s="44">
        <v>17.3</v>
      </c>
    </row>
    <row r="89" spans="1:4" ht="12.75">
      <c r="A89" s="25" t="s">
        <v>8</v>
      </c>
      <c r="B89" s="39">
        <v>21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10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>
        <v>40645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41263</v>
      </c>
      <c r="C95" s="23"/>
      <c r="D95" s="27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21700</v>
      </c>
      <c r="C96" s="22" t="s">
        <v>11</v>
      </c>
      <c r="D96" s="31">
        <v>31.35</v>
      </c>
      <c r="F96" s="32">
        <v>0.7</v>
      </c>
      <c r="G96" s="33">
        <v>9.1</v>
      </c>
      <c r="IU96" s="72">
        <f aca="true" t="shared" si="7" ref="IU96:IU104">D130-$D$134</f>
        <v>8.310000000000002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22">
        <v>24800</v>
      </c>
      <c r="C97" s="22" t="s">
        <v>11</v>
      </c>
      <c r="D97" s="31">
        <v>28.01</v>
      </c>
      <c r="F97" s="34">
        <v>0.8</v>
      </c>
      <c r="G97" s="35">
        <v>5.76</v>
      </c>
      <c r="IU97" s="72">
        <f t="shared" si="7"/>
        <v>5.219999999999999</v>
      </c>
      <c r="IV97" s="6" t="b">
        <f t="shared" si="8"/>
        <v>1</v>
      </c>
    </row>
    <row r="98" spans="1:256" ht="13.5" thickBot="1">
      <c r="A98" s="30" t="s">
        <v>5</v>
      </c>
      <c r="B98" s="22">
        <v>27900</v>
      </c>
      <c r="C98" s="22" t="s">
        <v>11</v>
      </c>
      <c r="D98" s="31">
        <v>24.98</v>
      </c>
      <c r="F98" s="34">
        <v>0.9</v>
      </c>
      <c r="G98" s="35">
        <v>2.73</v>
      </c>
      <c r="IU98" s="72">
        <f t="shared" si="7"/>
        <v>2.4400000000000013</v>
      </c>
      <c r="IV98" s="6" t="b">
        <f t="shared" si="8"/>
        <v>1</v>
      </c>
    </row>
    <row r="99" spans="1:256" ht="13.5" thickBot="1">
      <c r="A99" s="30" t="s">
        <v>5</v>
      </c>
      <c r="B99" s="22">
        <v>29450</v>
      </c>
      <c r="C99" s="22" t="s">
        <v>11</v>
      </c>
      <c r="D99" s="31">
        <v>23.58</v>
      </c>
      <c r="F99" s="34">
        <v>0.95</v>
      </c>
      <c r="G99" s="35">
        <v>1.33</v>
      </c>
      <c r="IU99" s="72">
        <f t="shared" si="7"/>
        <v>1.1999999999999993</v>
      </c>
      <c r="IV99" s="6" t="b">
        <f t="shared" si="8"/>
        <v>1</v>
      </c>
    </row>
    <row r="100" spans="1:256" ht="13.5" thickBot="1">
      <c r="A100" s="30" t="s">
        <v>5</v>
      </c>
      <c r="B100" s="22">
        <v>31000</v>
      </c>
      <c r="C100" s="22" t="s">
        <v>11</v>
      </c>
      <c r="D100" s="31">
        <v>22.25</v>
      </c>
      <c r="F100" s="34">
        <v>1</v>
      </c>
      <c r="G100" s="35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22">
        <v>32550</v>
      </c>
      <c r="C101" s="22" t="s">
        <v>11</v>
      </c>
      <c r="D101" s="31">
        <v>21</v>
      </c>
      <c r="F101" s="34">
        <v>1.05</v>
      </c>
      <c r="G101" s="35">
        <v>-1.25</v>
      </c>
      <c r="IU101" s="72">
        <f t="shared" si="7"/>
        <v>-1.120000000000001</v>
      </c>
      <c r="IV101" s="6" t="b">
        <f t="shared" si="8"/>
        <v>1</v>
      </c>
    </row>
    <row r="102" spans="1:256" ht="13.5" thickBot="1">
      <c r="A102" s="30" t="s">
        <v>5</v>
      </c>
      <c r="B102" s="22">
        <v>34100</v>
      </c>
      <c r="C102" s="22" t="s">
        <v>11</v>
      </c>
      <c r="D102" s="31">
        <v>19.83</v>
      </c>
      <c r="F102" s="34">
        <v>1.1</v>
      </c>
      <c r="G102" s="35">
        <v>-2.42</v>
      </c>
      <c r="IU102" s="72">
        <f t="shared" si="7"/>
        <v>-2.1700000000000017</v>
      </c>
      <c r="IV102" s="6" t="b">
        <f t="shared" si="8"/>
        <v>1</v>
      </c>
    </row>
    <row r="103" spans="1:256" ht="13.5" thickBot="1">
      <c r="A103" s="30" t="s">
        <v>5</v>
      </c>
      <c r="B103" s="22">
        <v>37200</v>
      </c>
      <c r="C103" s="22" t="s">
        <v>11</v>
      </c>
      <c r="D103" s="31">
        <v>17.72</v>
      </c>
      <c r="F103" s="34">
        <v>1.2</v>
      </c>
      <c r="G103" s="35">
        <v>-4.53</v>
      </c>
      <c r="IU103" s="72">
        <f t="shared" si="7"/>
        <v>-4.039999999999999</v>
      </c>
      <c r="IV103" s="6" t="b">
        <f t="shared" si="8"/>
        <v>1</v>
      </c>
    </row>
    <row r="104" spans="1:256" ht="13.5" thickBot="1">
      <c r="A104" s="30" t="s">
        <v>6</v>
      </c>
      <c r="B104" s="22">
        <v>40300</v>
      </c>
      <c r="C104" s="22" t="s">
        <v>11</v>
      </c>
      <c r="D104" s="31">
        <v>15.91</v>
      </c>
      <c r="F104" s="36">
        <v>1.3</v>
      </c>
      <c r="G104" s="37">
        <v>-6.34</v>
      </c>
      <c r="IU104" s="72">
        <f t="shared" si="7"/>
        <v>-5.57</v>
      </c>
      <c r="IV104" s="6" t="b">
        <f t="shared" si="8"/>
        <v>1</v>
      </c>
    </row>
    <row r="105" spans="1:7" ht="12.75">
      <c r="A105" s="25" t="s">
        <v>7</v>
      </c>
      <c r="B105" s="22">
        <v>31000</v>
      </c>
      <c r="C105" s="23"/>
      <c r="D105" s="38"/>
      <c r="G105" s="44">
        <v>15.44</v>
      </c>
    </row>
    <row r="106" spans="1:4" ht="12.75">
      <c r="A106" s="25" t="s">
        <v>8</v>
      </c>
      <c r="B106" s="39">
        <v>22.25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10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>
        <v>40645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41353</v>
      </c>
      <c r="C112" s="23"/>
      <c r="D112" s="27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21850</v>
      </c>
      <c r="C113" s="22" t="s">
        <v>11</v>
      </c>
      <c r="D113" s="31">
        <v>31.89</v>
      </c>
      <c r="F113" s="32">
        <v>0.7003205128205128</v>
      </c>
      <c r="G113" s="33">
        <v>8.89</v>
      </c>
      <c r="IU113" s="72">
        <f aca="true" t="shared" si="9" ref="IU113:IU121">D147-$D$151</f>
        <v>8.310000000000002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22">
        <v>24950</v>
      </c>
      <c r="C114" s="22" t="s">
        <v>11</v>
      </c>
      <c r="D114" s="31">
        <v>28.64</v>
      </c>
      <c r="F114" s="34">
        <v>0.7996794871794872</v>
      </c>
      <c r="G114" s="35">
        <v>5.64</v>
      </c>
      <c r="IU114" s="72">
        <f t="shared" si="9"/>
        <v>5.219999999999999</v>
      </c>
      <c r="IV114" s="6" t="b">
        <f t="shared" si="10"/>
        <v>1</v>
      </c>
    </row>
    <row r="115" spans="1:256" ht="13.5" thickBot="1">
      <c r="A115" s="30" t="s">
        <v>5</v>
      </c>
      <c r="B115" s="22">
        <v>28050</v>
      </c>
      <c r="C115" s="22" t="s">
        <v>11</v>
      </c>
      <c r="D115" s="31">
        <v>25.69</v>
      </c>
      <c r="F115" s="34">
        <v>0.8990384615384616</v>
      </c>
      <c r="G115" s="35">
        <v>2.69</v>
      </c>
      <c r="IU115" s="72">
        <f t="shared" si="9"/>
        <v>2.4800000000000004</v>
      </c>
      <c r="IV115" s="6" t="b">
        <f t="shared" si="10"/>
        <v>1</v>
      </c>
    </row>
    <row r="116" spans="1:256" ht="13.5" thickBot="1">
      <c r="A116" s="30" t="s">
        <v>5</v>
      </c>
      <c r="B116" s="22">
        <v>29600</v>
      </c>
      <c r="C116" s="22" t="s">
        <v>11</v>
      </c>
      <c r="D116" s="31">
        <v>24.33</v>
      </c>
      <c r="F116" s="34">
        <v>0.9487179487179487</v>
      </c>
      <c r="G116" s="35">
        <v>1.33</v>
      </c>
      <c r="IU116" s="72">
        <f t="shared" si="9"/>
        <v>1.1799999999999997</v>
      </c>
      <c r="IV116" s="6" t="b">
        <f t="shared" si="10"/>
        <v>1</v>
      </c>
    </row>
    <row r="117" spans="1:256" ht="13.5" thickBot="1">
      <c r="A117" s="30" t="s">
        <v>5</v>
      </c>
      <c r="B117" s="22">
        <v>31200</v>
      </c>
      <c r="C117" s="22" t="s">
        <v>11</v>
      </c>
      <c r="D117" s="31">
        <v>23</v>
      </c>
      <c r="F117" s="34">
        <v>1</v>
      </c>
      <c r="G117" s="35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22">
        <v>32750</v>
      </c>
      <c r="C118" s="22" t="s">
        <v>11</v>
      </c>
      <c r="D118" s="31">
        <v>21.79</v>
      </c>
      <c r="F118" s="34">
        <v>1.0496794871794872</v>
      </c>
      <c r="G118" s="35">
        <v>-1.21</v>
      </c>
      <c r="IU118" s="72">
        <f t="shared" si="9"/>
        <v>-1.1099999999999994</v>
      </c>
      <c r="IV118" s="6" t="b">
        <f t="shared" si="10"/>
        <v>1</v>
      </c>
    </row>
    <row r="119" spans="1:256" ht="13.5" thickBot="1">
      <c r="A119" s="30" t="s">
        <v>5</v>
      </c>
      <c r="B119" s="22">
        <v>34300</v>
      </c>
      <c r="C119" s="22" t="s">
        <v>11</v>
      </c>
      <c r="D119" s="31">
        <v>20.66</v>
      </c>
      <c r="F119" s="34">
        <v>1.0993589743589745</v>
      </c>
      <c r="G119" s="35">
        <v>-2.34</v>
      </c>
      <c r="IU119" s="72">
        <f t="shared" si="9"/>
        <v>-2.1400000000000006</v>
      </c>
      <c r="IV119" s="6" t="b">
        <f t="shared" si="10"/>
        <v>1</v>
      </c>
    </row>
    <row r="120" spans="1:256" ht="13.5" thickBot="1">
      <c r="A120" s="30" t="s">
        <v>5</v>
      </c>
      <c r="B120" s="22">
        <v>37400</v>
      </c>
      <c r="C120" s="22" t="s">
        <v>11</v>
      </c>
      <c r="D120" s="31">
        <v>18.62</v>
      </c>
      <c r="F120" s="34">
        <v>1.1987179487179487</v>
      </c>
      <c r="G120" s="35">
        <v>-4.38</v>
      </c>
      <c r="IU120" s="72">
        <f t="shared" si="9"/>
        <v>-4.010000000000002</v>
      </c>
      <c r="IV120" s="6" t="b">
        <f t="shared" si="10"/>
        <v>1</v>
      </c>
    </row>
    <row r="121" spans="1:256" ht="13.5" thickBot="1">
      <c r="A121" s="30" t="s">
        <v>6</v>
      </c>
      <c r="B121" s="22">
        <v>40550</v>
      </c>
      <c r="C121" s="22" t="s">
        <v>11</v>
      </c>
      <c r="D121" s="31">
        <v>16.86</v>
      </c>
      <c r="F121" s="36">
        <v>1.2996794871794872</v>
      </c>
      <c r="G121" s="37">
        <v>-6.14</v>
      </c>
      <c r="IU121" s="72">
        <f t="shared" si="9"/>
        <v>-5.57</v>
      </c>
      <c r="IV121" s="6" t="b">
        <f t="shared" si="10"/>
        <v>1</v>
      </c>
    </row>
    <row r="122" spans="1:7" ht="12.75">
      <c r="A122" s="25" t="s">
        <v>7</v>
      </c>
      <c r="B122" s="22">
        <v>31200</v>
      </c>
      <c r="C122" s="23"/>
      <c r="D122" s="38"/>
      <c r="G122" s="44">
        <v>15.030000000000001</v>
      </c>
    </row>
    <row r="123" spans="1:4" ht="12.75">
      <c r="A123" s="25" t="s">
        <v>8</v>
      </c>
      <c r="B123" s="39">
        <v>23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10</v>
      </c>
      <c r="C125" s="42"/>
      <c r="D125" s="43"/>
    </row>
    <row r="126" spans="1:4" ht="13.5" thickBot="1">
      <c r="A126" s="11"/>
      <c r="B126" s="12"/>
      <c r="C126" s="11"/>
      <c r="D126" s="13"/>
    </row>
    <row r="127" spans="1:4" ht="12.75">
      <c r="A127" s="17" t="s">
        <v>1</v>
      </c>
      <c r="B127" s="18">
        <v>40645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22950</v>
      </c>
      <c r="C130" s="22" t="s">
        <v>11</v>
      </c>
      <c r="D130" s="31">
        <v>32.31</v>
      </c>
      <c r="F130" s="32">
        <v>0.6996951219512195</v>
      </c>
      <c r="G130" s="33">
        <v>8.31</v>
      </c>
      <c r="IU130" s="72">
        <f aca="true" t="shared" si="11" ref="IU130:IU138">D164-$D$168</f>
        <v>12.350000000000001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22">
        <v>26250</v>
      </c>
      <c r="C131" s="22" t="s">
        <v>11</v>
      </c>
      <c r="D131" s="31">
        <v>29.22</v>
      </c>
      <c r="F131" s="34">
        <v>0.8003048780487805</v>
      </c>
      <c r="G131" s="35">
        <v>5.22</v>
      </c>
      <c r="IU131" s="72">
        <f t="shared" si="11"/>
        <v>8.04</v>
      </c>
      <c r="IV131" s="6" t="b">
        <f t="shared" si="12"/>
        <v>1</v>
      </c>
    </row>
    <row r="132" spans="1:256" ht="13.5" thickBot="1">
      <c r="A132" s="30" t="s">
        <v>5</v>
      </c>
      <c r="B132" s="22">
        <v>29550</v>
      </c>
      <c r="C132" s="22" t="s">
        <v>11</v>
      </c>
      <c r="D132" s="31">
        <v>26.44</v>
      </c>
      <c r="F132" s="34">
        <v>0.9009146341463414</v>
      </c>
      <c r="G132" s="35">
        <v>2.44</v>
      </c>
      <c r="IU132" s="72">
        <f t="shared" si="11"/>
        <v>3.6999999999999993</v>
      </c>
      <c r="IV132" s="6" t="b">
        <f t="shared" si="12"/>
        <v>1</v>
      </c>
    </row>
    <row r="133" spans="1:256" ht="13.5" thickBot="1">
      <c r="A133" s="30" t="s">
        <v>5</v>
      </c>
      <c r="B133" s="22">
        <v>31150</v>
      </c>
      <c r="C133" s="22" t="s">
        <v>11</v>
      </c>
      <c r="D133" s="31">
        <v>25.2</v>
      </c>
      <c r="F133" s="34">
        <v>0.9496951219512195</v>
      </c>
      <c r="G133" s="35">
        <v>1.2</v>
      </c>
      <c r="IU133" s="72">
        <f t="shared" si="11"/>
        <v>1.8099999999999987</v>
      </c>
      <c r="IV133" s="6" t="b">
        <f t="shared" si="12"/>
        <v>1</v>
      </c>
    </row>
    <row r="134" spans="1:256" ht="13.5" thickBot="1">
      <c r="A134" s="30" t="s">
        <v>5</v>
      </c>
      <c r="B134" s="22">
        <v>32800</v>
      </c>
      <c r="C134" s="22" t="s">
        <v>11</v>
      </c>
      <c r="D134" s="31">
        <v>24</v>
      </c>
      <c r="F134" s="34">
        <v>1</v>
      </c>
      <c r="G134" s="35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22">
        <v>34450</v>
      </c>
      <c r="C135" s="22" t="s">
        <v>11</v>
      </c>
      <c r="D135" s="31">
        <v>22.88</v>
      </c>
      <c r="F135" s="34">
        <v>1.0503048780487805</v>
      </c>
      <c r="G135" s="35">
        <v>-1.12</v>
      </c>
      <c r="IU135" s="72">
        <f t="shared" si="11"/>
        <v>-1.7399999999999984</v>
      </c>
      <c r="IV135" s="6" t="b">
        <f t="shared" si="12"/>
        <v>1</v>
      </c>
    </row>
    <row r="136" spans="1:256" ht="13.5" thickBot="1">
      <c r="A136" s="30" t="s">
        <v>5</v>
      </c>
      <c r="B136" s="22">
        <v>36100</v>
      </c>
      <c r="C136" s="22" t="s">
        <v>11</v>
      </c>
      <c r="D136" s="31">
        <v>21.83</v>
      </c>
      <c r="F136" s="34">
        <v>1.100609756097561</v>
      </c>
      <c r="G136" s="35">
        <v>-2.17</v>
      </c>
      <c r="IU136" s="72">
        <f t="shared" si="11"/>
        <v>-3.67</v>
      </c>
      <c r="IV136" s="6" t="b">
        <f t="shared" si="12"/>
        <v>1</v>
      </c>
    </row>
    <row r="137" spans="1:256" ht="13.5" thickBot="1">
      <c r="A137" s="30" t="s">
        <v>5</v>
      </c>
      <c r="B137" s="22">
        <v>39400</v>
      </c>
      <c r="C137" s="22" t="s">
        <v>11</v>
      </c>
      <c r="D137" s="31">
        <v>19.96</v>
      </c>
      <c r="F137" s="34">
        <v>1.201219512195122</v>
      </c>
      <c r="G137" s="35">
        <v>-4.04</v>
      </c>
      <c r="IU137" s="72">
        <f t="shared" si="11"/>
        <v>-6.75</v>
      </c>
      <c r="IV137" s="6" t="b">
        <f t="shared" si="12"/>
        <v>1</v>
      </c>
    </row>
    <row r="138" spans="1:256" ht="13.5" thickBot="1">
      <c r="A138" s="30" t="s">
        <v>6</v>
      </c>
      <c r="B138" s="22">
        <v>42650</v>
      </c>
      <c r="C138" s="22" t="s">
        <v>11</v>
      </c>
      <c r="D138" s="31">
        <v>18.43</v>
      </c>
      <c r="F138" s="36">
        <v>1.3003048780487805</v>
      </c>
      <c r="G138" s="37">
        <v>-5.57</v>
      </c>
      <c r="IU138" s="72">
        <f t="shared" si="11"/>
        <v>-9.75</v>
      </c>
      <c r="IV138" s="6" t="b">
        <f t="shared" si="12"/>
        <v>1</v>
      </c>
    </row>
    <row r="139" spans="1:7" ht="12.75">
      <c r="A139" s="25" t="s">
        <v>7</v>
      </c>
      <c r="B139" s="22">
        <v>32800</v>
      </c>
      <c r="C139" s="23"/>
      <c r="D139" s="38"/>
      <c r="G139" s="44">
        <v>13.88</v>
      </c>
    </row>
    <row r="140" spans="1:4" ht="12.75">
      <c r="A140" s="25" t="s">
        <v>8</v>
      </c>
      <c r="B140" s="39">
        <v>24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10</v>
      </c>
      <c r="C142" s="42"/>
      <c r="D142" s="43"/>
    </row>
    <row r="143" spans="1:4" ht="13.5" thickBot="1">
      <c r="A143" s="11"/>
      <c r="B143" s="12"/>
      <c r="C143" s="11"/>
      <c r="D143" s="13"/>
    </row>
    <row r="144" spans="1:4" ht="12.75">
      <c r="A144" s="17" t="s">
        <v>1</v>
      </c>
      <c r="B144" s="18">
        <v>40645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24000</v>
      </c>
      <c r="C147" s="22" t="s">
        <v>11</v>
      </c>
      <c r="D147" s="31">
        <v>33.31</v>
      </c>
      <c r="F147" s="32">
        <v>0.6997084548104956</v>
      </c>
      <c r="G147" s="33">
        <v>8.31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22">
        <v>27450</v>
      </c>
      <c r="C148" s="22" t="s">
        <v>11</v>
      </c>
      <c r="D148" s="31">
        <v>30.22</v>
      </c>
      <c r="F148" s="34">
        <v>0.8002915451895044</v>
      </c>
      <c r="G148" s="35">
        <v>5.22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22">
        <v>30850</v>
      </c>
      <c r="C149" s="22" t="s">
        <v>11</v>
      </c>
      <c r="D149" s="31">
        <v>27.48</v>
      </c>
      <c r="F149" s="34">
        <v>0.8994169096209913</v>
      </c>
      <c r="G149" s="35">
        <v>2.48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22">
        <v>32600</v>
      </c>
      <c r="C150" s="22" t="s">
        <v>11</v>
      </c>
      <c r="D150" s="31">
        <v>26.18</v>
      </c>
      <c r="F150" s="34">
        <v>0.9504373177842566</v>
      </c>
      <c r="G150" s="35">
        <v>1.18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22">
        <v>34300</v>
      </c>
      <c r="C151" s="22" t="s">
        <v>11</v>
      </c>
      <c r="D151" s="31">
        <v>25</v>
      </c>
      <c r="F151" s="34">
        <v>1</v>
      </c>
      <c r="G151" s="35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22">
        <v>36000</v>
      </c>
      <c r="C152" s="22" t="s">
        <v>11</v>
      </c>
      <c r="D152" s="31">
        <v>23.89</v>
      </c>
      <c r="F152" s="34">
        <v>1.0495626822157433</v>
      </c>
      <c r="G152" s="35">
        <v>-1.11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22">
        <v>37700</v>
      </c>
      <c r="C153" s="22" t="s">
        <v>11</v>
      </c>
      <c r="D153" s="31">
        <v>22.86</v>
      </c>
      <c r="F153" s="34">
        <v>1.099125364431487</v>
      </c>
      <c r="G153" s="35">
        <v>-2.14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22">
        <v>41150</v>
      </c>
      <c r="C154" s="22" t="s">
        <v>11</v>
      </c>
      <c r="D154" s="31">
        <v>20.99</v>
      </c>
      <c r="F154" s="34">
        <v>1.1997084548104957</v>
      </c>
      <c r="G154" s="35">
        <v>-4.01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22">
        <v>44600</v>
      </c>
      <c r="C155" s="22" t="s">
        <v>11</v>
      </c>
      <c r="D155" s="31">
        <v>19.43</v>
      </c>
      <c r="F155" s="36">
        <v>1.3002915451895043</v>
      </c>
      <c r="G155" s="37">
        <v>-5.57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34300</v>
      </c>
      <c r="C156" s="23"/>
      <c r="D156" s="38"/>
      <c r="G156" s="44">
        <v>13.88</v>
      </c>
    </row>
    <row r="157" spans="1:4" ht="12.75">
      <c r="A157" s="25" t="s">
        <v>8</v>
      </c>
      <c r="B157" s="39">
        <v>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10</v>
      </c>
      <c r="C159" s="42"/>
      <c r="D159" s="43"/>
    </row>
    <row r="160" ht="13.5" thickBot="1"/>
    <row r="161" spans="1:4" ht="12.75">
      <c r="A161" s="17" t="s">
        <v>1</v>
      </c>
      <c r="B161" s="18">
        <v>40645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40709</v>
      </c>
      <c r="C163" s="23"/>
      <c r="D163" s="27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4400</v>
      </c>
      <c r="C164" s="22" t="s">
        <v>11</v>
      </c>
      <c r="D164" s="31">
        <v>30.85</v>
      </c>
      <c r="F164" s="32">
        <v>0.704</v>
      </c>
      <c r="G164" s="33">
        <v>12.35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22">
        <v>5000</v>
      </c>
      <c r="C165" s="22" t="s">
        <v>11</v>
      </c>
      <c r="D165" s="31">
        <v>26.54</v>
      </c>
      <c r="F165" s="34">
        <v>0.8</v>
      </c>
      <c r="G165" s="35">
        <v>8.04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22">
        <v>5650</v>
      </c>
      <c r="C166" s="22" t="s">
        <v>11</v>
      </c>
      <c r="D166" s="31">
        <v>22.2</v>
      </c>
      <c r="F166" s="34">
        <v>0.904</v>
      </c>
      <c r="G166" s="35">
        <v>3.7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22">
        <v>5950</v>
      </c>
      <c r="C167" s="22" t="s">
        <v>11</v>
      </c>
      <c r="D167" s="31">
        <v>20.31</v>
      </c>
      <c r="F167" s="34">
        <v>0.952</v>
      </c>
      <c r="G167" s="35">
        <v>1.81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22">
        <v>6250</v>
      </c>
      <c r="C168" s="22" t="s">
        <v>11</v>
      </c>
      <c r="D168" s="31">
        <v>18.5</v>
      </c>
      <c r="F168" s="34">
        <v>1</v>
      </c>
      <c r="G168" s="35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22">
        <v>6550</v>
      </c>
      <c r="C169" s="22" t="s">
        <v>11</v>
      </c>
      <c r="D169" s="31">
        <v>16.76</v>
      </c>
      <c r="F169" s="34">
        <v>1.048</v>
      </c>
      <c r="G169" s="35">
        <v>-1.74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22">
        <v>6900</v>
      </c>
      <c r="C170" s="22" t="s">
        <v>11</v>
      </c>
      <c r="D170" s="31">
        <v>14.83</v>
      </c>
      <c r="F170" s="34">
        <v>1.104</v>
      </c>
      <c r="G170" s="35">
        <v>-3.67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22">
        <v>7500</v>
      </c>
      <c r="C171" s="22" t="s">
        <v>11</v>
      </c>
      <c r="D171" s="31">
        <v>11.75</v>
      </c>
      <c r="F171" s="34">
        <v>1.2</v>
      </c>
      <c r="G171" s="35">
        <v>-6.75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22">
        <v>8150</v>
      </c>
      <c r="C172" s="22" t="s">
        <v>11</v>
      </c>
      <c r="D172" s="31">
        <v>8.75</v>
      </c>
      <c r="F172" s="36">
        <v>1.304</v>
      </c>
      <c r="G172" s="37">
        <v>-9.75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6250</v>
      </c>
      <c r="C173" s="23"/>
      <c r="D173" s="38"/>
      <c r="G173" s="44">
        <v>22.1</v>
      </c>
    </row>
    <row r="174" spans="1:4" ht="12.75">
      <c r="A174" s="25" t="s">
        <v>8</v>
      </c>
      <c r="B174" s="39">
        <v>18.5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10</v>
      </c>
      <c r="C176" s="42"/>
      <c r="D176" s="43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5" ht="12.75">
      <c r="A178" s="17" t="s">
        <v>1</v>
      </c>
      <c r="B178" s="18">
        <v>40645</v>
      </c>
      <c r="C178" s="19"/>
      <c r="D178" s="20"/>
      <c r="E178" s="6" t="s">
        <v>19</v>
      </c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40801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9.629999999999999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4400</v>
      </c>
      <c r="C181" s="22" t="s">
        <v>11</v>
      </c>
      <c r="D181" s="31">
        <v>30</v>
      </c>
      <c r="F181" s="86">
        <v>0.6984126984126984</v>
      </c>
      <c r="G181" s="87">
        <v>11</v>
      </c>
      <c r="H181" s="44"/>
      <c r="IU181" s="72">
        <f t="shared" si="13"/>
        <v>6.289999999999999</v>
      </c>
      <c r="IV181" s="6" t="b">
        <f t="shared" si="14"/>
        <v>1</v>
      </c>
    </row>
    <row r="182" spans="1:256" ht="13.5" thickBot="1">
      <c r="A182" s="30" t="s">
        <v>5</v>
      </c>
      <c r="B182" s="63">
        <v>5000</v>
      </c>
      <c r="C182" s="22" t="s">
        <v>11</v>
      </c>
      <c r="D182" s="31">
        <v>26.22</v>
      </c>
      <c r="F182" s="88">
        <v>0.7936507936507936</v>
      </c>
      <c r="G182" s="87">
        <v>7.22</v>
      </c>
      <c r="H182" s="44"/>
      <c r="IU182" s="72">
        <f t="shared" si="13"/>
        <v>2.9800000000000004</v>
      </c>
      <c r="IV182" s="6" t="b">
        <f t="shared" si="14"/>
        <v>1</v>
      </c>
    </row>
    <row r="183" spans="1:256" ht="13.5" thickBot="1">
      <c r="A183" s="30" t="s">
        <v>5</v>
      </c>
      <c r="B183" s="63">
        <v>5650</v>
      </c>
      <c r="C183" s="22" t="s">
        <v>11</v>
      </c>
      <c r="D183" s="31">
        <v>22.44</v>
      </c>
      <c r="F183" s="88">
        <v>0.8968253968253969</v>
      </c>
      <c r="G183" s="87">
        <v>3.44</v>
      </c>
      <c r="H183" s="44"/>
      <c r="IU183" s="72">
        <f t="shared" si="13"/>
        <v>1.5599999999999987</v>
      </c>
      <c r="IV183" s="6" t="b">
        <f t="shared" si="14"/>
        <v>1</v>
      </c>
    </row>
    <row r="184" spans="1:256" ht="13.5" thickBot="1">
      <c r="A184" s="30" t="s">
        <v>5</v>
      </c>
      <c r="B184" s="63">
        <v>5950</v>
      </c>
      <c r="C184" s="22" t="s">
        <v>11</v>
      </c>
      <c r="D184" s="31">
        <v>20.81</v>
      </c>
      <c r="F184" s="88">
        <v>0.9444444444444444</v>
      </c>
      <c r="G184" s="87">
        <v>1.81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63">
        <v>6300</v>
      </c>
      <c r="C185" s="22" t="s">
        <v>11</v>
      </c>
      <c r="D185" s="31">
        <v>19</v>
      </c>
      <c r="F185" s="88">
        <v>1</v>
      </c>
      <c r="G185" s="87">
        <v>0</v>
      </c>
      <c r="H185" s="44"/>
      <c r="IU185" s="72">
        <f t="shared" si="13"/>
        <v>-1.2699999999999996</v>
      </c>
      <c r="IV185" s="6" t="b">
        <f t="shared" si="14"/>
        <v>1</v>
      </c>
    </row>
    <row r="186" spans="1:256" ht="13.5" thickBot="1">
      <c r="A186" s="30" t="s">
        <v>5</v>
      </c>
      <c r="B186" s="63">
        <v>6600</v>
      </c>
      <c r="C186" s="22" t="s">
        <v>11</v>
      </c>
      <c r="D186" s="31">
        <v>17.53</v>
      </c>
      <c r="F186" s="88">
        <v>1.0476190476190477</v>
      </c>
      <c r="G186" s="87">
        <v>-1.47</v>
      </c>
      <c r="H186" s="44"/>
      <c r="IU186" s="72">
        <f t="shared" si="13"/>
        <v>-2.460000000000001</v>
      </c>
      <c r="IV186" s="6" t="b">
        <f t="shared" si="14"/>
        <v>1</v>
      </c>
    </row>
    <row r="187" spans="1:256" ht="13.5" thickBot="1">
      <c r="A187" s="30" t="s">
        <v>5</v>
      </c>
      <c r="B187" s="63">
        <v>6900</v>
      </c>
      <c r="C187" s="22" t="s">
        <v>11</v>
      </c>
      <c r="D187" s="31">
        <v>16.12</v>
      </c>
      <c r="F187" s="88">
        <v>1.0952380952380953</v>
      </c>
      <c r="G187" s="87">
        <v>-2.88</v>
      </c>
      <c r="H187" s="44"/>
      <c r="IU187" s="72">
        <f t="shared" si="13"/>
        <v>-4.82</v>
      </c>
      <c r="IV187" s="6" t="b">
        <f t="shared" si="14"/>
        <v>1</v>
      </c>
    </row>
    <row r="188" spans="1:256" ht="13.5" thickBot="1">
      <c r="A188" s="30" t="s">
        <v>5</v>
      </c>
      <c r="B188" s="63">
        <v>7550</v>
      </c>
      <c r="C188" s="22" t="s">
        <v>11</v>
      </c>
      <c r="D188" s="31">
        <v>13.33</v>
      </c>
      <c r="F188" s="88">
        <v>1.1984126984126984</v>
      </c>
      <c r="G188" s="87">
        <v>-5.67</v>
      </c>
      <c r="H188" s="44"/>
      <c r="IU188" s="72">
        <f t="shared" si="13"/>
        <v>-6.84</v>
      </c>
      <c r="IV188" s="6" t="b">
        <f t="shared" si="14"/>
        <v>1</v>
      </c>
    </row>
    <row r="189" spans="1:7" ht="13.5" thickBot="1">
      <c r="A189" s="30" t="s">
        <v>6</v>
      </c>
      <c r="B189" s="63">
        <v>8150</v>
      </c>
      <c r="C189" s="22" t="s">
        <v>11</v>
      </c>
      <c r="D189" s="31">
        <v>11.05</v>
      </c>
      <c r="F189" s="89">
        <v>1.2936507936507937</v>
      </c>
      <c r="G189" s="87">
        <v>-7.95</v>
      </c>
    </row>
    <row r="190" spans="1:7" ht="12.75">
      <c r="A190" s="25" t="s">
        <v>7</v>
      </c>
      <c r="B190" s="63">
        <v>6300</v>
      </c>
      <c r="C190" s="23"/>
      <c r="D190" s="38"/>
      <c r="G190" s="44">
        <v>18.95</v>
      </c>
    </row>
    <row r="191" spans="1:4" ht="12.75">
      <c r="A191" s="25" t="s">
        <v>8</v>
      </c>
      <c r="B191" s="39">
        <v>19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40645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40892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8.010000000000002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4450</v>
      </c>
      <c r="C198" s="22" t="s">
        <v>11</v>
      </c>
      <c r="D198" s="31">
        <v>29.88</v>
      </c>
      <c r="F198" s="34">
        <v>0.7007874015748031</v>
      </c>
      <c r="G198" s="87">
        <v>10.13</v>
      </c>
      <c r="IU198" s="72">
        <f t="shared" si="15"/>
        <v>5.09</v>
      </c>
      <c r="IV198" s="6" t="b">
        <f t="shared" si="16"/>
        <v>1</v>
      </c>
    </row>
    <row r="199" spans="1:256" ht="13.5" thickBot="1">
      <c r="A199" s="30" t="s">
        <v>5</v>
      </c>
      <c r="B199" s="63">
        <v>5050</v>
      </c>
      <c r="C199" s="22" t="s">
        <v>11</v>
      </c>
      <c r="D199" s="31">
        <v>26.38</v>
      </c>
      <c r="F199" s="34">
        <v>0.7952755905511811</v>
      </c>
      <c r="G199" s="87">
        <v>6.63</v>
      </c>
      <c r="IU199" s="72">
        <f t="shared" si="15"/>
        <v>2.4800000000000004</v>
      </c>
      <c r="IV199" s="6" t="b">
        <f t="shared" si="16"/>
        <v>1</v>
      </c>
    </row>
    <row r="200" spans="1:256" ht="13.5" thickBot="1">
      <c r="A200" s="30" t="s">
        <v>5</v>
      </c>
      <c r="B200" s="63">
        <v>5700</v>
      </c>
      <c r="C200" s="22" t="s">
        <v>11</v>
      </c>
      <c r="D200" s="31">
        <v>22.9</v>
      </c>
      <c r="F200" s="34">
        <v>0.8976377952755905</v>
      </c>
      <c r="G200" s="87">
        <v>3.15</v>
      </c>
      <c r="IU200" s="72">
        <f t="shared" si="15"/>
        <v>1.1099999999999994</v>
      </c>
      <c r="IV200" s="6" t="b">
        <f t="shared" si="16"/>
        <v>1</v>
      </c>
    </row>
    <row r="201" spans="1:256" ht="13.5" thickBot="1">
      <c r="A201" s="30" t="s">
        <v>5</v>
      </c>
      <c r="B201" s="63">
        <v>6000</v>
      </c>
      <c r="C201" s="22" t="s">
        <v>11</v>
      </c>
      <c r="D201" s="31">
        <v>21.41</v>
      </c>
      <c r="F201" s="34">
        <v>0.9448818897637795</v>
      </c>
      <c r="G201" s="87">
        <v>1.66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63">
        <v>6350</v>
      </c>
      <c r="C202" s="22" t="s">
        <v>11</v>
      </c>
      <c r="D202" s="31">
        <v>19.75</v>
      </c>
      <c r="F202" s="34">
        <v>1</v>
      </c>
      <c r="G202" s="87">
        <v>0</v>
      </c>
      <c r="IU202" s="72">
        <f t="shared" si="15"/>
        <v>-1.0399999999999991</v>
      </c>
      <c r="IV202" s="6" t="b">
        <f t="shared" si="16"/>
        <v>1</v>
      </c>
    </row>
    <row r="203" spans="1:256" ht="13.5" thickBot="1">
      <c r="A203" s="30" t="s">
        <v>5</v>
      </c>
      <c r="B203" s="63">
        <v>6650</v>
      </c>
      <c r="C203" s="22" t="s">
        <v>11</v>
      </c>
      <c r="D203" s="31">
        <v>18.41</v>
      </c>
      <c r="F203" s="34">
        <v>1.047244094488189</v>
      </c>
      <c r="G203" s="87">
        <v>-1.34</v>
      </c>
      <c r="IU203" s="72">
        <f t="shared" si="15"/>
        <v>-2.0100000000000016</v>
      </c>
      <c r="IV203" s="6" t="b">
        <f t="shared" si="16"/>
        <v>1</v>
      </c>
    </row>
    <row r="204" spans="1:256" ht="13.5" thickBot="1">
      <c r="A204" s="30" t="s">
        <v>5</v>
      </c>
      <c r="B204" s="63">
        <v>6950</v>
      </c>
      <c r="C204" s="22" t="s">
        <v>11</v>
      </c>
      <c r="D204" s="31">
        <v>17.13</v>
      </c>
      <c r="F204" s="34">
        <v>1.094488188976378</v>
      </c>
      <c r="G204" s="87">
        <v>-2.62</v>
      </c>
      <c r="IU204" s="72">
        <f t="shared" si="15"/>
        <v>-3.719999999999999</v>
      </c>
      <c r="IV204" s="6" t="b">
        <f t="shared" si="16"/>
        <v>1</v>
      </c>
    </row>
    <row r="205" spans="1:256" ht="13.5" thickBot="1">
      <c r="A205" s="30" t="s">
        <v>5</v>
      </c>
      <c r="B205" s="63">
        <v>7600</v>
      </c>
      <c r="C205" s="22" t="s">
        <v>11</v>
      </c>
      <c r="D205" s="31">
        <v>14.61</v>
      </c>
      <c r="F205" s="34">
        <v>1.1968503937007875</v>
      </c>
      <c r="G205" s="87">
        <v>-5.14</v>
      </c>
      <c r="IU205" s="72">
        <f t="shared" si="15"/>
        <v>-5.129999999999999</v>
      </c>
      <c r="IV205" s="6" t="b">
        <f t="shared" si="16"/>
        <v>1</v>
      </c>
    </row>
    <row r="206" spans="1:7" ht="12.75">
      <c r="A206" s="30" t="s">
        <v>6</v>
      </c>
      <c r="B206" s="63">
        <v>8250</v>
      </c>
      <c r="C206" s="22" t="s">
        <v>11</v>
      </c>
      <c r="D206" s="31">
        <v>12.42</v>
      </c>
      <c r="F206" s="34">
        <v>1.2992125984251968</v>
      </c>
      <c r="G206" s="87">
        <v>-7.33</v>
      </c>
    </row>
    <row r="207" spans="1:7" ht="12.75">
      <c r="A207" s="25" t="s">
        <v>7</v>
      </c>
      <c r="B207" s="63">
        <v>6350</v>
      </c>
      <c r="C207" s="23"/>
      <c r="D207" s="38"/>
      <c r="G207" s="44">
        <v>17.46</v>
      </c>
    </row>
    <row r="208" spans="1:4" ht="12.75">
      <c r="A208" s="25" t="s">
        <v>8</v>
      </c>
      <c r="B208" s="39">
        <v>19.75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40645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40983</v>
      </c>
      <c r="C214" s="23"/>
      <c r="D214" s="27"/>
      <c r="F214" s="28" t="s">
        <v>20</v>
      </c>
      <c r="G214" s="29" t="s">
        <v>21</v>
      </c>
    </row>
    <row r="215" spans="1:7" ht="13.5" thickBot="1">
      <c r="A215" s="30" t="s">
        <v>3</v>
      </c>
      <c r="B215" s="63">
        <v>4450</v>
      </c>
      <c r="C215" s="22" t="s">
        <v>11</v>
      </c>
      <c r="D215" s="31">
        <v>29.63</v>
      </c>
      <c r="F215" s="100">
        <v>0.7007874015748031</v>
      </c>
      <c r="G215" s="87">
        <v>9.63</v>
      </c>
    </row>
    <row r="216" spans="1:7" ht="13.5" thickBot="1">
      <c r="A216" s="30" t="s">
        <v>5</v>
      </c>
      <c r="B216" s="63">
        <v>5050</v>
      </c>
      <c r="C216" s="22" t="s">
        <v>11</v>
      </c>
      <c r="D216" s="31">
        <v>26.29</v>
      </c>
      <c r="F216" s="34">
        <v>0.7952755905511811</v>
      </c>
      <c r="G216" s="87">
        <v>6.29</v>
      </c>
    </row>
    <row r="217" spans="1:7" ht="13.5" thickBot="1">
      <c r="A217" s="30" t="s">
        <v>5</v>
      </c>
      <c r="B217" s="63">
        <v>5700</v>
      </c>
      <c r="C217" s="22" t="s">
        <v>11</v>
      </c>
      <c r="D217" s="31">
        <v>22.98</v>
      </c>
      <c r="F217" s="34">
        <v>0.8976377952755905</v>
      </c>
      <c r="G217" s="87">
        <v>2.98</v>
      </c>
    </row>
    <row r="218" spans="1:7" ht="13.5" thickBot="1">
      <c r="A218" s="30" t="s">
        <v>5</v>
      </c>
      <c r="B218" s="63">
        <v>6000</v>
      </c>
      <c r="C218" s="22" t="s">
        <v>11</v>
      </c>
      <c r="D218" s="31">
        <v>21.56</v>
      </c>
      <c r="F218" s="34">
        <v>0.9448818897637795</v>
      </c>
      <c r="G218" s="87">
        <v>1.56</v>
      </c>
    </row>
    <row r="219" spans="1:7" ht="13.5" thickBot="1">
      <c r="A219" s="30" t="s">
        <v>5</v>
      </c>
      <c r="B219" s="63">
        <v>6350</v>
      </c>
      <c r="C219" s="22" t="s">
        <v>11</v>
      </c>
      <c r="D219" s="31">
        <v>20</v>
      </c>
      <c r="F219" s="34">
        <v>1</v>
      </c>
      <c r="G219" s="87">
        <v>0</v>
      </c>
    </row>
    <row r="220" spans="1:7" ht="13.5" thickBot="1">
      <c r="A220" s="30" t="s">
        <v>5</v>
      </c>
      <c r="B220" s="63">
        <v>6650</v>
      </c>
      <c r="C220" s="22" t="s">
        <v>11</v>
      </c>
      <c r="D220" s="31">
        <v>18.73</v>
      </c>
      <c r="F220" s="34">
        <v>1.047244094488189</v>
      </c>
      <c r="G220" s="87">
        <v>-1.27</v>
      </c>
    </row>
    <row r="221" spans="1:7" ht="13.5" thickBot="1">
      <c r="A221" s="30" t="s">
        <v>5</v>
      </c>
      <c r="B221" s="63">
        <v>6950</v>
      </c>
      <c r="C221" s="22" t="s">
        <v>11</v>
      </c>
      <c r="D221" s="31">
        <v>17.54</v>
      </c>
      <c r="F221" s="34">
        <v>1.094488188976378</v>
      </c>
      <c r="G221" s="87">
        <v>-2.46</v>
      </c>
    </row>
    <row r="222" spans="1:7" ht="13.5" thickBot="1">
      <c r="A222" s="30" t="s">
        <v>5</v>
      </c>
      <c r="B222" s="63">
        <v>7600</v>
      </c>
      <c r="C222" s="22" t="s">
        <v>11</v>
      </c>
      <c r="D222" s="31">
        <v>15.18</v>
      </c>
      <c r="F222" s="34">
        <v>1.1968503937007875</v>
      </c>
      <c r="G222" s="87">
        <v>-4.82</v>
      </c>
    </row>
    <row r="223" spans="1:7" ht="13.5" thickBot="1">
      <c r="A223" s="30" t="s">
        <v>6</v>
      </c>
      <c r="B223" s="63">
        <v>8250</v>
      </c>
      <c r="C223" s="22" t="s">
        <v>11</v>
      </c>
      <c r="D223" s="31">
        <v>13.16</v>
      </c>
      <c r="F223" s="36">
        <v>1.2992125984251968</v>
      </c>
      <c r="G223" s="92">
        <v>-6.84</v>
      </c>
    </row>
    <row r="224" spans="1:7" ht="12.75">
      <c r="A224" s="25" t="s">
        <v>7</v>
      </c>
      <c r="B224" s="63">
        <v>6350</v>
      </c>
      <c r="C224" s="23"/>
      <c r="D224" s="38"/>
      <c r="G224" s="44">
        <v>16.47</v>
      </c>
    </row>
    <row r="225" spans="1:4" ht="12.75">
      <c r="A225" s="25" t="s">
        <v>8</v>
      </c>
      <c r="B225" s="39">
        <v>20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40645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3.5" thickBot="1">
      <c r="A232" s="30" t="s">
        <v>3</v>
      </c>
      <c r="B232" s="63">
        <v>4950</v>
      </c>
      <c r="C232" s="22" t="s">
        <v>11</v>
      </c>
      <c r="D232" s="31">
        <v>30.01</v>
      </c>
      <c r="E232" s="136"/>
      <c r="F232" s="34">
        <v>0.6971830985915493</v>
      </c>
      <c r="G232" s="87">
        <v>8.01</v>
      </c>
    </row>
    <row r="233" spans="1:7" ht="13.5" thickBot="1">
      <c r="A233" s="30" t="s">
        <v>5</v>
      </c>
      <c r="B233" s="63">
        <v>5650</v>
      </c>
      <c r="C233" s="22" t="s">
        <v>11</v>
      </c>
      <c r="D233" s="31">
        <v>27.09</v>
      </c>
      <c r="E233" s="137"/>
      <c r="F233" s="34">
        <v>0.795774647887324</v>
      </c>
      <c r="G233" s="87">
        <v>5.09</v>
      </c>
    </row>
    <row r="234" spans="1:7" ht="13.5" thickBot="1">
      <c r="A234" s="30" t="s">
        <v>5</v>
      </c>
      <c r="B234" s="63">
        <v>6350</v>
      </c>
      <c r="C234" s="22" t="s">
        <v>11</v>
      </c>
      <c r="D234" s="31">
        <v>24.48</v>
      </c>
      <c r="E234" s="137"/>
      <c r="F234" s="34">
        <v>0.8943661971830986</v>
      </c>
      <c r="G234" s="87">
        <v>2.48</v>
      </c>
    </row>
    <row r="235" spans="1:7" ht="13.5" thickBot="1">
      <c r="A235" s="30" t="s">
        <v>5</v>
      </c>
      <c r="B235" s="63">
        <v>6750</v>
      </c>
      <c r="C235" s="22" t="s">
        <v>11</v>
      </c>
      <c r="D235" s="31">
        <v>23.11</v>
      </c>
      <c r="E235" s="137"/>
      <c r="F235" s="34">
        <v>0.9507042253521126</v>
      </c>
      <c r="G235" s="87">
        <v>1.11</v>
      </c>
    </row>
    <row r="236" spans="1:7" ht="13.5" thickBot="1">
      <c r="A236" s="30" t="s">
        <v>5</v>
      </c>
      <c r="B236" s="63">
        <v>7100</v>
      </c>
      <c r="C236" s="22" t="s">
        <v>11</v>
      </c>
      <c r="D236" s="31">
        <v>22</v>
      </c>
      <c r="E236" s="137"/>
      <c r="F236" s="34">
        <v>1</v>
      </c>
      <c r="G236" s="87">
        <v>0</v>
      </c>
    </row>
    <row r="237" spans="1:7" ht="13.5" thickBot="1">
      <c r="A237" s="30" t="s">
        <v>5</v>
      </c>
      <c r="B237" s="63">
        <v>7450</v>
      </c>
      <c r="C237" s="22" t="s">
        <v>11</v>
      </c>
      <c r="D237" s="31">
        <v>20.96</v>
      </c>
      <c r="E237" s="137"/>
      <c r="F237" s="34">
        <v>1.0492957746478873</v>
      </c>
      <c r="G237" s="87">
        <v>-1.04</v>
      </c>
    </row>
    <row r="238" spans="1:7" ht="13.5" thickBot="1">
      <c r="A238" s="30" t="s">
        <v>5</v>
      </c>
      <c r="B238" s="63">
        <v>7800</v>
      </c>
      <c r="C238" s="22" t="s">
        <v>11</v>
      </c>
      <c r="D238" s="31">
        <v>19.99</v>
      </c>
      <c r="E238" s="137"/>
      <c r="F238" s="34">
        <v>1.0985915492957747</v>
      </c>
      <c r="G238" s="87">
        <v>-2.01</v>
      </c>
    </row>
    <row r="239" spans="1:7" ht="13.5" thickBot="1">
      <c r="A239" s="30" t="s">
        <v>5</v>
      </c>
      <c r="B239" s="63">
        <v>8500</v>
      </c>
      <c r="C239" s="22" t="s">
        <v>11</v>
      </c>
      <c r="D239" s="31">
        <v>18.28</v>
      </c>
      <c r="E239" s="137"/>
      <c r="F239" s="34">
        <v>1.1971830985915493</v>
      </c>
      <c r="G239" s="87">
        <v>-3.72</v>
      </c>
    </row>
    <row r="240" spans="1:7" ht="13.5" thickBot="1">
      <c r="A240" s="30" t="s">
        <v>6</v>
      </c>
      <c r="B240" s="63">
        <v>9200</v>
      </c>
      <c r="C240" s="22" t="s">
        <v>11</v>
      </c>
      <c r="D240" s="31">
        <v>16.87</v>
      </c>
      <c r="E240" s="138"/>
      <c r="F240" s="34">
        <v>1.295774647887324</v>
      </c>
      <c r="G240" s="92">
        <v>-5.13</v>
      </c>
    </row>
    <row r="241" spans="1:7" ht="12.75">
      <c r="A241" s="25" t="s">
        <v>7</v>
      </c>
      <c r="B241" s="22">
        <v>7100</v>
      </c>
      <c r="C241" s="23"/>
      <c r="D241" s="38"/>
      <c r="G241" s="44">
        <v>13.14</v>
      </c>
    </row>
    <row r="242" spans="1:4" ht="12.75">
      <c r="A242" s="25" t="s">
        <v>8</v>
      </c>
      <c r="B242" s="39"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40645</v>
      </c>
      <c r="C246" s="19"/>
      <c r="D246" s="20"/>
    </row>
    <row r="247" spans="1:4" ht="13.5" thickBot="1">
      <c r="A247" s="21" t="s">
        <v>0</v>
      </c>
      <c r="B247" s="22" t="s">
        <v>51</v>
      </c>
      <c r="C247" s="23"/>
      <c r="D247" s="24"/>
    </row>
    <row r="248" spans="1:7" ht="13.5" thickBot="1">
      <c r="A248" s="25" t="s">
        <v>4</v>
      </c>
      <c r="B248" s="26">
        <v>40709</v>
      </c>
      <c r="C248" s="23"/>
      <c r="D248" s="27"/>
      <c r="F248" s="28" t="s">
        <v>20</v>
      </c>
      <c r="G248" s="29" t="s">
        <v>21</v>
      </c>
    </row>
    <row r="249" spans="1:7" ht="13.5" thickBot="1">
      <c r="A249" s="30" t="s">
        <v>3</v>
      </c>
      <c r="B249" s="63">
        <v>21450</v>
      </c>
      <c r="C249" s="22" t="s">
        <v>11</v>
      </c>
      <c r="D249" s="31">
        <v>29.7</v>
      </c>
      <c r="E249" s="136"/>
      <c r="F249" s="34">
        <v>0.7009803921568627</v>
      </c>
      <c r="G249" s="87">
        <v>12.7</v>
      </c>
    </row>
    <row r="250" spans="1:7" ht="13.5" thickBot="1">
      <c r="A250" s="30" t="s">
        <v>5</v>
      </c>
      <c r="B250" s="63">
        <v>24500</v>
      </c>
      <c r="C250" s="22" t="s">
        <v>11</v>
      </c>
      <c r="D250" s="31">
        <v>25.03</v>
      </c>
      <c r="E250" s="137"/>
      <c r="F250" s="34">
        <v>0.8006535947712419</v>
      </c>
      <c r="G250" s="87">
        <v>8.03</v>
      </c>
    </row>
    <row r="251" spans="1:7" ht="13.5" thickBot="1">
      <c r="A251" s="30" t="s">
        <v>5</v>
      </c>
      <c r="B251" s="63">
        <v>27550</v>
      </c>
      <c r="C251" s="22" t="s">
        <v>11</v>
      </c>
      <c r="D251" s="31">
        <v>20.76</v>
      </c>
      <c r="E251" s="137"/>
      <c r="F251" s="34">
        <v>0.9003267973856209</v>
      </c>
      <c r="G251" s="87">
        <v>3.76</v>
      </c>
    </row>
    <row r="252" spans="1:7" ht="13.5" thickBot="1">
      <c r="A252" s="30" t="s">
        <v>5</v>
      </c>
      <c r="B252" s="63">
        <v>29100</v>
      </c>
      <c r="C252" s="22" t="s">
        <v>11</v>
      </c>
      <c r="D252" s="31">
        <v>18.81</v>
      </c>
      <c r="E252" s="137"/>
      <c r="F252" s="34">
        <v>0.9509803921568627</v>
      </c>
      <c r="G252" s="87">
        <v>1.81</v>
      </c>
    </row>
    <row r="253" spans="1:7" ht="13.5" thickBot="1">
      <c r="A253" s="30" t="s">
        <v>5</v>
      </c>
      <c r="B253" s="63">
        <v>30600</v>
      </c>
      <c r="C253" s="22" t="s">
        <v>11</v>
      </c>
      <c r="D253" s="31">
        <v>17</v>
      </c>
      <c r="E253" s="137"/>
      <c r="F253" s="34">
        <v>1</v>
      </c>
      <c r="G253" s="87">
        <v>0</v>
      </c>
    </row>
    <row r="254" spans="1:7" ht="13.5" thickBot="1">
      <c r="A254" s="30" t="s">
        <v>5</v>
      </c>
      <c r="B254" s="63">
        <v>32150</v>
      </c>
      <c r="C254" s="22" t="s">
        <v>11</v>
      </c>
      <c r="D254" s="31">
        <v>15.39</v>
      </c>
      <c r="E254" s="137"/>
      <c r="F254" s="34">
        <v>1.0506535947712419</v>
      </c>
      <c r="G254" s="87">
        <v>-1.61</v>
      </c>
    </row>
    <row r="255" spans="1:7" ht="13.5" thickBot="1">
      <c r="A255" s="30" t="s">
        <v>5</v>
      </c>
      <c r="B255" s="63">
        <v>33700</v>
      </c>
      <c r="C255" s="22" t="s">
        <v>11</v>
      </c>
      <c r="D255" s="31">
        <v>14.16</v>
      </c>
      <c r="E255" s="137"/>
      <c r="F255" s="34">
        <v>1.1013071895424837</v>
      </c>
      <c r="G255" s="87">
        <v>-2.84</v>
      </c>
    </row>
    <row r="256" spans="1:7" ht="13.5" thickBot="1">
      <c r="A256" s="30" t="s">
        <v>5</v>
      </c>
      <c r="B256" s="63">
        <v>36750</v>
      </c>
      <c r="C256" s="22" t="s">
        <v>11</v>
      </c>
      <c r="D256" s="31">
        <v>12.89</v>
      </c>
      <c r="E256" s="137"/>
      <c r="F256" s="34">
        <v>1.2009803921568627</v>
      </c>
      <c r="G256" s="87">
        <v>-4.11</v>
      </c>
    </row>
    <row r="257" spans="1:7" ht="13.5" thickBot="1">
      <c r="A257" s="30" t="s">
        <v>6</v>
      </c>
      <c r="B257" s="63">
        <v>39800</v>
      </c>
      <c r="C257" s="22" t="s">
        <v>11</v>
      </c>
      <c r="D257" s="31">
        <v>12.3</v>
      </c>
      <c r="E257" s="138"/>
      <c r="F257" s="34">
        <v>1.3006535947712419</v>
      </c>
      <c r="G257" s="92">
        <v>-4.7</v>
      </c>
    </row>
    <row r="258" spans="1:7" ht="12.75">
      <c r="A258" s="25" t="s">
        <v>7</v>
      </c>
      <c r="B258" s="22">
        <v>30600</v>
      </c>
      <c r="C258" s="23"/>
      <c r="D258" s="38"/>
      <c r="G258" s="44">
        <v>17.4</v>
      </c>
    </row>
    <row r="259" spans="1:4" ht="12.75">
      <c r="A259" s="25" t="s">
        <v>8</v>
      </c>
      <c r="B259" s="39">
        <v>17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40645</v>
      </c>
      <c r="C263" s="19"/>
      <c r="D263" s="20"/>
    </row>
    <row r="264" spans="1:4" ht="13.5" thickBot="1">
      <c r="A264" s="21" t="s">
        <v>0</v>
      </c>
      <c r="B264" s="22" t="s">
        <v>52</v>
      </c>
      <c r="C264" s="23"/>
      <c r="D264" s="24"/>
    </row>
    <row r="265" spans="1:7" ht="13.5" thickBot="1">
      <c r="A265" s="25" t="s">
        <v>4</v>
      </c>
      <c r="B265" s="26">
        <v>40709</v>
      </c>
      <c r="C265" s="23"/>
      <c r="D265" s="27"/>
      <c r="E265"/>
      <c r="F265" s="28" t="s">
        <v>20</v>
      </c>
      <c r="G265" s="29" t="s">
        <v>21</v>
      </c>
    </row>
    <row r="266" spans="1:7" ht="12.75">
      <c r="A266" s="30" t="s">
        <v>3</v>
      </c>
      <c r="B266" s="63">
        <v>20900</v>
      </c>
      <c r="C266" s="22" t="s">
        <v>11</v>
      </c>
      <c r="D266" s="31">
        <v>32.41</v>
      </c>
      <c r="E266"/>
      <c r="F266" s="154">
        <v>0.7001675041876047</v>
      </c>
      <c r="G266" s="155">
        <v>12.91</v>
      </c>
    </row>
    <row r="267" spans="1:7" ht="12.75">
      <c r="A267" s="30" t="s">
        <v>5</v>
      </c>
      <c r="B267" s="63">
        <v>23850</v>
      </c>
      <c r="C267" s="22" t="s">
        <v>11</v>
      </c>
      <c r="D267" s="31">
        <v>27.83</v>
      </c>
      <c r="E267"/>
      <c r="F267" s="156">
        <v>0.7989949748743719</v>
      </c>
      <c r="G267" s="31">
        <v>8.33</v>
      </c>
    </row>
    <row r="268" spans="1:7" ht="12.75">
      <c r="A268" s="30" t="s">
        <v>5</v>
      </c>
      <c r="B268" s="63">
        <v>26850</v>
      </c>
      <c r="C268" s="22" t="s">
        <v>11</v>
      </c>
      <c r="D268" s="31">
        <v>23.51</v>
      </c>
      <c r="E268"/>
      <c r="F268" s="156">
        <v>0.8994974874371859</v>
      </c>
      <c r="G268" s="31">
        <v>4.01</v>
      </c>
    </row>
    <row r="269" spans="1:7" ht="12.75">
      <c r="A269" s="30" t="s">
        <v>5</v>
      </c>
      <c r="B269" s="63">
        <v>28350</v>
      </c>
      <c r="C269" s="22" t="s">
        <v>11</v>
      </c>
      <c r="D269" s="31">
        <v>21.46</v>
      </c>
      <c r="E269"/>
      <c r="F269" s="156">
        <v>0.949748743718593</v>
      </c>
      <c r="G269" s="31">
        <v>1.96</v>
      </c>
    </row>
    <row r="270" spans="1:7" ht="12.75">
      <c r="A270" s="30" t="s">
        <v>5</v>
      </c>
      <c r="B270" s="63">
        <v>29850</v>
      </c>
      <c r="C270" s="22" t="s">
        <v>11</v>
      </c>
      <c r="D270" s="31">
        <v>19.5</v>
      </c>
      <c r="E270"/>
      <c r="F270" s="156">
        <v>1</v>
      </c>
      <c r="G270" s="31">
        <v>0</v>
      </c>
    </row>
    <row r="271" spans="1:7" ht="12.75">
      <c r="A271" s="30" t="s">
        <v>5</v>
      </c>
      <c r="B271" s="63">
        <v>31350</v>
      </c>
      <c r="C271" s="22" t="s">
        <v>11</v>
      </c>
      <c r="D271" s="31">
        <v>17.62</v>
      </c>
      <c r="E271"/>
      <c r="F271" s="156">
        <v>1.050251256281407</v>
      </c>
      <c r="G271" s="31">
        <v>-1.88</v>
      </c>
    </row>
    <row r="272" spans="1:7" ht="12.75">
      <c r="A272" s="30" t="s">
        <v>5</v>
      </c>
      <c r="B272" s="63">
        <v>32850</v>
      </c>
      <c r="C272" s="22" t="s">
        <v>11</v>
      </c>
      <c r="D272" s="31">
        <v>15.82</v>
      </c>
      <c r="E272"/>
      <c r="F272" s="156">
        <v>1.100502512562814</v>
      </c>
      <c r="G272" s="31">
        <v>-3.68</v>
      </c>
    </row>
    <row r="273" spans="1:7" ht="12.75">
      <c r="A273" s="30" t="s">
        <v>5</v>
      </c>
      <c r="B273" s="63">
        <v>35800</v>
      </c>
      <c r="C273" s="22" t="s">
        <v>11</v>
      </c>
      <c r="D273" s="31">
        <v>12.52</v>
      </c>
      <c r="E273"/>
      <c r="F273" s="156">
        <v>1.1993299832495812</v>
      </c>
      <c r="G273" s="31">
        <v>-6.98</v>
      </c>
    </row>
    <row r="274" spans="1:7" ht="13.5" thickBot="1">
      <c r="A274" s="30" t="s">
        <v>6</v>
      </c>
      <c r="B274" s="63">
        <v>38800</v>
      </c>
      <c r="C274" s="22" t="s">
        <v>11</v>
      </c>
      <c r="D274" s="31">
        <v>9.48</v>
      </c>
      <c r="E274"/>
      <c r="F274" s="157">
        <v>1.2998324958123952</v>
      </c>
      <c r="G274" s="158">
        <v>-10.02</v>
      </c>
    </row>
    <row r="275" spans="1:7" ht="12.75">
      <c r="A275" s="25" t="s">
        <v>7</v>
      </c>
      <c r="B275" s="22">
        <v>29850</v>
      </c>
      <c r="C275" s="23"/>
      <c r="D275" s="38"/>
      <c r="E275"/>
      <c r="G275" s="44">
        <v>22.93</v>
      </c>
    </row>
    <row r="276" spans="1:5" ht="12.75">
      <c r="A276" s="25" t="s">
        <v>8</v>
      </c>
      <c r="B276" s="39">
        <v>19.5</v>
      </c>
      <c r="C276" s="23"/>
      <c r="D276" s="38"/>
      <c r="E276"/>
    </row>
    <row r="277" spans="1:5" ht="12.75">
      <c r="A277" s="25" t="s">
        <v>9</v>
      </c>
      <c r="B277" s="39">
        <v>65</v>
      </c>
      <c r="C277" s="23"/>
      <c r="D277" s="38"/>
      <c r="E277"/>
    </row>
    <row r="278" spans="1:5" ht="13.5" thickBot="1">
      <c r="A278" s="40" t="s">
        <v>10</v>
      </c>
      <c r="B278" s="41">
        <v>12</v>
      </c>
      <c r="C278" s="42"/>
      <c r="D278" s="43"/>
      <c r="E278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40645</v>
      </c>
      <c r="C280" s="19"/>
      <c r="D280" s="20"/>
    </row>
    <row r="281" spans="1:4" ht="13.5" thickBot="1">
      <c r="A281" s="21" t="s">
        <v>0</v>
      </c>
      <c r="B281" s="22" t="s">
        <v>53</v>
      </c>
      <c r="C281" s="23"/>
      <c r="D281" s="24"/>
    </row>
    <row r="282" spans="1:7" ht="13.5" thickBot="1">
      <c r="A282" s="25" t="s">
        <v>4</v>
      </c>
      <c r="B282" s="26">
        <v>40709</v>
      </c>
      <c r="C282" s="23"/>
      <c r="D282" s="27"/>
      <c r="E282"/>
      <c r="F282" s="28" t="s">
        <v>20</v>
      </c>
      <c r="G282" s="29" t="s">
        <v>21</v>
      </c>
    </row>
    <row r="283" spans="1:7" ht="12.75">
      <c r="A283" s="30" t="s">
        <v>3</v>
      </c>
      <c r="B283" s="63">
        <v>23150</v>
      </c>
      <c r="C283" s="22" t="s">
        <v>11</v>
      </c>
      <c r="D283" s="31">
        <v>32.45</v>
      </c>
      <c r="E283"/>
      <c r="F283" s="154">
        <v>0.6993957703927492</v>
      </c>
      <c r="G283" s="155">
        <v>12.95</v>
      </c>
    </row>
    <row r="284" spans="1:7" ht="12.75">
      <c r="A284" s="30" t="s">
        <v>5</v>
      </c>
      <c r="B284" s="63">
        <v>26450</v>
      </c>
      <c r="C284" s="22" t="s">
        <v>11</v>
      </c>
      <c r="D284" s="31">
        <v>27.83</v>
      </c>
      <c r="E284"/>
      <c r="F284" s="156">
        <v>0.7990936555891238</v>
      </c>
      <c r="G284" s="31">
        <v>8.33</v>
      </c>
    </row>
    <row r="285" spans="1:7" ht="12.75">
      <c r="A285" s="30" t="s">
        <v>5</v>
      </c>
      <c r="B285" s="63">
        <v>29800</v>
      </c>
      <c r="C285" s="22" t="s">
        <v>11</v>
      </c>
      <c r="D285" s="31">
        <v>23.47</v>
      </c>
      <c r="E285"/>
      <c r="F285" s="156">
        <v>0.9003021148036254</v>
      </c>
      <c r="G285" s="31">
        <v>3.97</v>
      </c>
    </row>
    <row r="286" spans="1:7" ht="12.75">
      <c r="A286" s="30" t="s">
        <v>5</v>
      </c>
      <c r="B286" s="63">
        <v>31450</v>
      </c>
      <c r="C286" s="22" t="s">
        <v>11</v>
      </c>
      <c r="D286" s="31">
        <v>21.45</v>
      </c>
      <c r="E286"/>
      <c r="F286" s="156">
        <v>0.9501510574018127</v>
      </c>
      <c r="G286" s="31">
        <v>1.95</v>
      </c>
    </row>
    <row r="287" spans="1:7" ht="12.75">
      <c r="A287" s="30" t="s">
        <v>5</v>
      </c>
      <c r="B287" s="63">
        <v>33100</v>
      </c>
      <c r="C287" s="22" t="s">
        <v>11</v>
      </c>
      <c r="D287" s="31">
        <v>19.5</v>
      </c>
      <c r="E287"/>
      <c r="F287" s="156">
        <v>1</v>
      </c>
      <c r="G287" s="31">
        <v>0</v>
      </c>
    </row>
    <row r="288" spans="1:7" ht="12.75">
      <c r="A288" s="30" t="s">
        <v>5</v>
      </c>
      <c r="B288" s="63">
        <v>34750</v>
      </c>
      <c r="C288" s="22" t="s">
        <v>11</v>
      </c>
      <c r="D288" s="31">
        <v>17.63</v>
      </c>
      <c r="E288"/>
      <c r="F288" s="156">
        <v>1.0498489425981874</v>
      </c>
      <c r="G288" s="31">
        <v>-1.87</v>
      </c>
    </row>
    <row r="289" spans="1:7" ht="12.75">
      <c r="A289" s="30" t="s">
        <v>5</v>
      </c>
      <c r="B289" s="63">
        <v>36400</v>
      </c>
      <c r="C289" s="22" t="s">
        <v>11</v>
      </c>
      <c r="D289" s="31">
        <v>15.85</v>
      </c>
      <c r="E289"/>
      <c r="F289" s="156">
        <v>1.0996978851963746</v>
      </c>
      <c r="G289" s="31">
        <v>-3.65</v>
      </c>
    </row>
    <row r="290" spans="1:7" ht="12.75">
      <c r="A290" s="30" t="s">
        <v>5</v>
      </c>
      <c r="B290" s="63">
        <v>39700</v>
      </c>
      <c r="C290" s="22" t="s">
        <v>11</v>
      </c>
      <c r="D290" s="31">
        <v>12.51</v>
      </c>
      <c r="E290"/>
      <c r="F290" s="156">
        <v>1.1993957703927491</v>
      </c>
      <c r="G290" s="31">
        <v>-6.99</v>
      </c>
    </row>
    <row r="291" spans="1:7" ht="13.5" thickBot="1">
      <c r="A291" s="30" t="s">
        <v>6</v>
      </c>
      <c r="B291" s="63">
        <v>43000</v>
      </c>
      <c r="C291" s="22" t="s">
        <v>11</v>
      </c>
      <c r="D291" s="31">
        <v>9.5</v>
      </c>
      <c r="E291"/>
      <c r="F291" s="157">
        <v>1.299093655589124</v>
      </c>
      <c r="G291" s="158">
        <v>-10</v>
      </c>
    </row>
    <row r="292" spans="1:7" ht="12.75">
      <c r="A292" s="25" t="s">
        <v>7</v>
      </c>
      <c r="B292" s="22">
        <v>33100</v>
      </c>
      <c r="C292" s="23"/>
      <c r="D292" s="38"/>
      <c r="E292"/>
      <c r="G292" s="44">
        <v>22.95</v>
      </c>
    </row>
    <row r="293" spans="1:5" ht="12.75">
      <c r="A293" s="25" t="s">
        <v>8</v>
      </c>
      <c r="B293" s="39">
        <v>19.5</v>
      </c>
      <c r="C293" s="23"/>
      <c r="D293" s="38"/>
      <c r="E293"/>
    </row>
    <row r="294" spans="1:5" ht="12.75">
      <c r="A294" s="25" t="s">
        <v>9</v>
      </c>
      <c r="B294" s="39">
        <v>65</v>
      </c>
      <c r="C294" s="23"/>
      <c r="D294" s="38"/>
      <c r="E294"/>
    </row>
    <row r="295" spans="1:5" ht="13.5" thickBot="1">
      <c r="A295" s="40" t="s">
        <v>10</v>
      </c>
      <c r="B295" s="41">
        <v>10</v>
      </c>
      <c r="C295" s="42"/>
      <c r="D295" s="43"/>
      <c r="E295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40645</v>
      </c>
      <c r="C297" s="19"/>
      <c r="D297" s="20"/>
    </row>
    <row r="298" spans="1:4" ht="13.5" thickBot="1">
      <c r="A298" s="21" t="s">
        <v>0</v>
      </c>
      <c r="B298" s="22" t="s">
        <v>53</v>
      </c>
      <c r="C298" s="23"/>
      <c r="D298" s="24"/>
    </row>
    <row r="299" spans="1:7" ht="13.5" thickBot="1">
      <c r="A299" s="25" t="s">
        <v>4</v>
      </c>
      <c r="B299" s="26">
        <v>40801</v>
      </c>
      <c r="C299" s="23"/>
      <c r="D299" s="27"/>
      <c r="E299"/>
      <c r="F299" s="28" t="s">
        <v>20</v>
      </c>
      <c r="G299" s="29" t="s">
        <v>21</v>
      </c>
    </row>
    <row r="300" spans="1:7" ht="12.75">
      <c r="A300" s="30" t="s">
        <v>3</v>
      </c>
      <c r="B300" s="63">
        <v>23250</v>
      </c>
      <c r="C300" s="22" t="s">
        <v>11</v>
      </c>
      <c r="D300" s="31">
        <v>31.3</v>
      </c>
      <c r="E300"/>
      <c r="F300" s="154">
        <v>0.7003012048192772</v>
      </c>
      <c r="G300" s="155">
        <v>11.3</v>
      </c>
    </row>
    <row r="301" spans="1:7" ht="12.75">
      <c r="A301" s="30" t="s">
        <v>5</v>
      </c>
      <c r="B301" s="63">
        <v>26550</v>
      </c>
      <c r="C301" s="22" t="s">
        <v>11</v>
      </c>
      <c r="D301" s="31">
        <v>27.24</v>
      </c>
      <c r="E301"/>
      <c r="F301" s="156">
        <v>0.7996987951807228</v>
      </c>
      <c r="G301" s="31">
        <v>7.24</v>
      </c>
    </row>
    <row r="302" spans="1:7" ht="12.75">
      <c r="A302" s="30" t="s">
        <v>5</v>
      </c>
      <c r="B302" s="63">
        <v>29850</v>
      </c>
      <c r="C302" s="22" t="s">
        <v>11</v>
      </c>
      <c r="D302" s="31">
        <v>23.49</v>
      </c>
      <c r="E302"/>
      <c r="F302" s="156">
        <v>0.8990963855421686</v>
      </c>
      <c r="G302" s="31">
        <v>3.49</v>
      </c>
    </row>
    <row r="303" spans="1:7" ht="12.75">
      <c r="A303" s="30" t="s">
        <v>5</v>
      </c>
      <c r="B303" s="63">
        <v>31550</v>
      </c>
      <c r="C303" s="22" t="s">
        <v>11</v>
      </c>
      <c r="D303" s="31">
        <v>21.68</v>
      </c>
      <c r="E303"/>
      <c r="F303" s="156">
        <v>0.9503012048192772</v>
      </c>
      <c r="G303" s="31">
        <v>1.68</v>
      </c>
    </row>
    <row r="304" spans="1:7" ht="12.75">
      <c r="A304" s="30" t="s">
        <v>5</v>
      </c>
      <c r="B304" s="63">
        <v>33200</v>
      </c>
      <c r="C304" s="22" t="s">
        <v>11</v>
      </c>
      <c r="D304" s="31">
        <v>20</v>
      </c>
      <c r="E304"/>
      <c r="F304" s="156">
        <v>1</v>
      </c>
      <c r="G304" s="31">
        <v>0</v>
      </c>
    </row>
    <row r="305" spans="1:7" ht="12.75">
      <c r="A305" s="30" t="s">
        <v>5</v>
      </c>
      <c r="B305" s="63">
        <v>34850</v>
      </c>
      <c r="C305" s="22" t="s">
        <v>11</v>
      </c>
      <c r="D305" s="31">
        <v>18.4</v>
      </c>
      <c r="E305"/>
      <c r="F305" s="156">
        <v>1.0496987951807228</v>
      </c>
      <c r="G305" s="31">
        <v>-1.6</v>
      </c>
    </row>
    <row r="306" spans="1:7" ht="12.75">
      <c r="A306" s="30" t="s">
        <v>5</v>
      </c>
      <c r="B306" s="63">
        <v>36500</v>
      </c>
      <c r="C306" s="22" t="s">
        <v>11</v>
      </c>
      <c r="D306" s="31">
        <v>16.88</v>
      </c>
      <c r="E306"/>
      <c r="F306" s="156">
        <v>1.0993975903614457</v>
      </c>
      <c r="G306" s="31">
        <v>-3.12</v>
      </c>
    </row>
    <row r="307" spans="1:7" ht="12.75">
      <c r="A307" s="30" t="s">
        <v>5</v>
      </c>
      <c r="B307" s="63">
        <v>39800</v>
      </c>
      <c r="C307" s="22" t="s">
        <v>11</v>
      </c>
      <c r="D307" s="31">
        <v>14.07</v>
      </c>
      <c r="E307"/>
      <c r="F307" s="156">
        <v>1.1987951807228916</v>
      </c>
      <c r="G307" s="31">
        <v>-5.93</v>
      </c>
    </row>
    <row r="308" spans="1:7" ht="13.5" thickBot="1">
      <c r="A308" s="30" t="s">
        <v>6</v>
      </c>
      <c r="B308" s="63">
        <v>43150</v>
      </c>
      <c r="C308" s="22" t="s">
        <v>11</v>
      </c>
      <c r="D308" s="31">
        <v>11.53</v>
      </c>
      <c r="E308"/>
      <c r="F308" s="157">
        <v>1.2996987951807228</v>
      </c>
      <c r="G308" s="158">
        <v>-8.47</v>
      </c>
    </row>
    <row r="309" spans="1:7" ht="12.75">
      <c r="A309" s="25" t="s">
        <v>7</v>
      </c>
      <c r="B309" s="22">
        <v>33200</v>
      </c>
      <c r="C309" s="23"/>
      <c r="D309" s="38"/>
      <c r="E309"/>
      <c r="G309" s="44">
        <v>19.770000000000003</v>
      </c>
    </row>
    <row r="310" spans="1:5" ht="12.75">
      <c r="A310" s="25" t="s">
        <v>8</v>
      </c>
      <c r="B310" s="39">
        <v>20</v>
      </c>
      <c r="C310" s="23"/>
      <c r="D310" s="38"/>
      <c r="E310"/>
    </row>
    <row r="311" spans="1:5" ht="12.75">
      <c r="A311" s="25" t="s">
        <v>9</v>
      </c>
      <c r="B311" s="39">
        <v>65</v>
      </c>
      <c r="C311" s="23"/>
      <c r="D311" s="38"/>
      <c r="E311"/>
    </row>
    <row r="312" spans="1:5" ht="13.5" thickBot="1">
      <c r="A312" s="40" t="s">
        <v>10</v>
      </c>
      <c r="B312" s="41">
        <v>10</v>
      </c>
      <c r="C312" s="42"/>
      <c r="D312" s="43"/>
      <c r="E312"/>
    </row>
    <row r="313" spans="1:4" ht="12.75">
      <c r="A313" s="11"/>
      <c r="B313" s="12"/>
      <c r="C313" s="11"/>
      <c r="D313" s="13"/>
    </row>
    <row r="314" spans="1:4" ht="12.75">
      <c r="A314" s="11"/>
      <c r="B314" s="12"/>
      <c r="C314" s="11"/>
      <c r="D314" s="13"/>
    </row>
    <row r="315" spans="1:4" ht="12.75">
      <c r="A315" s="11"/>
      <c r="B315" s="12"/>
      <c r="C315" s="11"/>
      <c r="D315" s="13"/>
    </row>
    <row r="316" spans="1:4" ht="12.75">
      <c r="A316" s="11"/>
      <c r="B316" s="12"/>
      <c r="C316" s="11"/>
      <c r="D316" s="13"/>
    </row>
    <row r="317" spans="1:4" ht="12.75">
      <c r="A317" s="11"/>
      <c r="B317" s="12"/>
      <c r="C317" s="11"/>
      <c r="D317" s="13"/>
    </row>
    <row r="318" spans="1:4" ht="12.75">
      <c r="A318" s="11"/>
      <c r="B318" s="12"/>
      <c r="C318" s="11"/>
      <c r="D318" s="13"/>
    </row>
    <row r="319" spans="1:4" ht="12.75">
      <c r="A319" s="11"/>
      <c r="B319" s="12"/>
      <c r="C319" s="11"/>
      <c r="D319" s="13"/>
    </row>
    <row r="320" spans="1:4" ht="12.75">
      <c r="A320" s="11"/>
      <c r="B320" s="12"/>
      <c r="C320" s="11"/>
      <c r="D320" s="13"/>
    </row>
    <row r="321" spans="1:4" ht="12.75">
      <c r="A321" s="11"/>
      <c r="B321" s="12"/>
      <c r="C321" s="11"/>
      <c r="D321" s="13"/>
    </row>
    <row r="322" spans="1:4" ht="12.75">
      <c r="A322" s="11"/>
      <c r="B322" s="12"/>
      <c r="C322" s="11"/>
      <c r="D322" s="13"/>
    </row>
    <row r="323" spans="1:4" ht="12.75">
      <c r="A323" s="11"/>
      <c r="B323" s="12"/>
      <c r="C323" s="11"/>
      <c r="D323" s="13"/>
    </row>
    <row r="324" spans="1:4" ht="12.75">
      <c r="A324" s="11"/>
      <c r="B324" s="12"/>
      <c r="C324" s="11"/>
      <c r="D324" s="13"/>
    </row>
    <row r="325" spans="1:4" ht="12.75">
      <c r="A325" s="11"/>
      <c r="B325" s="12"/>
      <c r="C325" s="11"/>
      <c r="D325" s="13"/>
    </row>
    <row r="326" spans="1:4" ht="12.75">
      <c r="A326" s="11"/>
      <c r="B326" s="12"/>
      <c r="C326" s="11"/>
      <c r="D326" s="13"/>
    </row>
    <row r="327" spans="1:4" ht="12.75">
      <c r="A327" s="11"/>
      <c r="B327" s="12"/>
      <c r="C327" s="11"/>
      <c r="D327" s="13"/>
    </row>
    <row r="328" spans="1:4" ht="12.75">
      <c r="A328" s="11"/>
      <c r="B328" s="12"/>
      <c r="C328" s="11"/>
      <c r="D328" s="13"/>
    </row>
    <row r="329" spans="1:4" ht="12.75">
      <c r="A329" s="11"/>
      <c r="B329" s="12"/>
      <c r="C329" s="11"/>
      <c r="D329" s="13"/>
    </row>
    <row r="330" spans="1:4" ht="12.75">
      <c r="A330" s="11"/>
      <c r="B330" s="12"/>
      <c r="C330" s="11"/>
      <c r="D330" s="13"/>
    </row>
    <row r="331" spans="1:4" ht="12.75">
      <c r="A331" s="11"/>
      <c r="B331" s="12"/>
      <c r="C331" s="11"/>
      <c r="D331" s="13"/>
    </row>
    <row r="332" spans="1:4" ht="12.75">
      <c r="A332" s="11"/>
      <c r="B332" s="12"/>
      <c r="C332" s="11"/>
      <c r="D332" s="13"/>
    </row>
    <row r="333" spans="1:4" ht="12.75">
      <c r="A333" s="11"/>
      <c r="B333" s="12"/>
      <c r="C333" s="11"/>
      <c r="D333" s="13"/>
    </row>
    <row r="334" spans="1:4" ht="12.75">
      <c r="A334" s="11"/>
      <c r="B334" s="12"/>
      <c r="C334" s="11"/>
      <c r="D334" s="13"/>
    </row>
    <row r="335" spans="1:4" ht="12.75">
      <c r="A335" s="11"/>
      <c r="B335" s="12"/>
      <c r="C335" s="11"/>
      <c r="D335" s="13"/>
    </row>
    <row r="336" spans="1:4" ht="12.75">
      <c r="A336" s="11"/>
      <c r="B336" s="12"/>
      <c r="C336" s="11"/>
      <c r="D336" s="13"/>
    </row>
    <row r="337" spans="1:4" ht="12.75">
      <c r="A337" s="11"/>
      <c r="B337" s="12"/>
      <c r="C337" s="11"/>
      <c r="D337" s="13"/>
    </row>
    <row r="338" spans="1:4" ht="12.75">
      <c r="A338" s="11"/>
      <c r="B338" s="12"/>
      <c r="C338" s="11"/>
      <c r="D338" s="13"/>
    </row>
    <row r="339" spans="1:4" ht="12.75">
      <c r="A339" s="11"/>
      <c r="B339" s="12"/>
      <c r="C339" s="11"/>
      <c r="D339" s="13"/>
    </row>
    <row r="340" spans="1:4" ht="12.75">
      <c r="A340" s="11"/>
      <c r="B340" s="12"/>
      <c r="C340" s="11"/>
      <c r="D340" s="13"/>
    </row>
    <row r="341" spans="1:4" ht="12.75">
      <c r="A341" s="11"/>
      <c r="B341" s="12"/>
      <c r="C341" s="11"/>
      <c r="D341" s="13"/>
    </row>
    <row r="342" spans="1:4" ht="12.75">
      <c r="A342" s="11"/>
      <c r="B342" s="12"/>
      <c r="C342" s="11"/>
      <c r="D342" s="13"/>
    </row>
    <row r="343" spans="1:4" ht="12.75">
      <c r="A343" s="11"/>
      <c r="B343" s="12"/>
      <c r="C343" s="11"/>
      <c r="D343" s="13"/>
    </row>
    <row r="344" spans="1:4" ht="12.75">
      <c r="A344" s="11"/>
      <c r="B344" s="12"/>
      <c r="C344" s="11"/>
      <c r="D344" s="13"/>
    </row>
    <row r="345" spans="1:4" ht="12.75">
      <c r="A345" s="11"/>
      <c r="B345" s="12"/>
      <c r="C345" s="11"/>
      <c r="D345" s="13"/>
    </row>
    <row r="346" spans="1:4" ht="12.75">
      <c r="A346" s="11"/>
      <c r="B346" s="12"/>
      <c r="C346" s="11"/>
      <c r="D346" s="13"/>
    </row>
    <row r="347" spans="1:4" ht="12.75">
      <c r="A347" s="11"/>
      <c r="B347" s="12"/>
      <c r="C347" s="11"/>
      <c r="D347" s="13"/>
    </row>
    <row r="348" spans="1:4" ht="12.75">
      <c r="A348" s="11"/>
      <c r="B348" s="12"/>
      <c r="C348" s="11"/>
      <c r="D348" s="13"/>
    </row>
    <row r="349" spans="1:4" ht="12.75">
      <c r="A349" s="11"/>
      <c r="B349" s="12"/>
      <c r="C349" s="11"/>
      <c r="D349" s="13"/>
    </row>
  </sheetData>
  <sheetProtection/>
  <mergeCells count="6">
    <mergeCell ref="J26:K26"/>
    <mergeCell ref="J27:K27"/>
    <mergeCell ref="J37:K37"/>
    <mergeCell ref="J44:K44"/>
    <mergeCell ref="J47:K47"/>
    <mergeCell ref="J50:K50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2011-04-12T08:21:54Z</dcterms:modified>
  <cp:category/>
  <cp:version/>
  <cp:contentType/>
  <cp:contentStatus/>
</cp:coreProperties>
</file>