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umiM\Desktop\"/>
    </mc:Choice>
  </mc:AlternateContent>
  <bookViews>
    <workbookView xWindow="0" yWindow="0" windowWidth="24000" windowHeight="9156"/>
  </bookViews>
  <sheets>
    <sheet name="Outloading Unavailability" sheetId="1" r:id="rId1"/>
    <sheet name="Lookups" sheetId="2" state="hidden" r:id="rId2"/>
  </sheets>
  <definedNames>
    <definedName name="AFG">Lookups!$F$2:$F$84</definedName>
    <definedName name="ALM">Lookups!$H$2</definedName>
    <definedName name="BFG">Lookups!$J$2</definedName>
    <definedName name="BKB">Lookups!$L$2:$L$12</definedName>
    <definedName name="CFC">Lookups!#REF!</definedName>
    <definedName name="GWK">Lookups!$N$2:$N$7</definedName>
    <definedName name="KAA">Lookups!$P$2:$P$14</definedName>
    <definedName name="KSM">Lookups!$R$2</definedName>
    <definedName name="NWK">Lookups!$T$2:$T$25</definedName>
    <definedName name="OAB">Lookups!$V$2:$V$17</definedName>
    <definedName name="Operator">Lookups!$D$2:$D$16</definedName>
    <definedName name="OVK">Lookups!$X$2:$X$9</definedName>
    <definedName name="Reasons">Table5[Reasons]</definedName>
    <definedName name="SCH">Lookups!$Z$2</definedName>
    <definedName name="SOM">Lookups!#REF!</definedName>
    <definedName name="SSK">Lookups!$AB$2:$AB$8</definedName>
    <definedName name="SWK">Lookups!$AD$2:$AD$70</definedName>
    <definedName name="TWK">Lookups!$AG$2:$AG$4</definedName>
    <definedName name="VRY">Lookups!$AI$2:$AI$22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ET5" i="1" l="1"/>
  <c r="XET6" i="1"/>
  <c r="XET7" i="1"/>
  <c r="XET8" i="1"/>
  <c r="XET9" i="1"/>
  <c r="XET10" i="1"/>
  <c r="XET11" i="1"/>
  <c r="XET12" i="1"/>
  <c r="XET13" i="1"/>
  <c r="XET14" i="1"/>
  <c r="XET15" i="1"/>
  <c r="XET16" i="1"/>
  <c r="XET17" i="1"/>
  <c r="XET18" i="1"/>
  <c r="XET19" i="1"/>
  <c r="XET20" i="1"/>
  <c r="XET21" i="1"/>
  <c r="XET22" i="1"/>
  <c r="XET23" i="1"/>
  <c r="XET24" i="1"/>
  <c r="XET25" i="1"/>
  <c r="XET26" i="1"/>
  <c r="XET27" i="1"/>
  <c r="XET28" i="1"/>
  <c r="XET29" i="1"/>
  <c r="XET30" i="1"/>
  <c r="XET31" i="1"/>
  <c r="XET32" i="1"/>
  <c r="XET33" i="1"/>
  <c r="XET34" i="1"/>
  <c r="XET35" i="1"/>
  <c r="XET36" i="1"/>
  <c r="XET37" i="1"/>
  <c r="XET38" i="1"/>
  <c r="XET39" i="1"/>
  <c r="XET40" i="1"/>
  <c r="XET41" i="1"/>
  <c r="XET42" i="1"/>
  <c r="XET43" i="1"/>
  <c r="XET44" i="1"/>
  <c r="XET45" i="1"/>
  <c r="XET46" i="1"/>
  <c r="XET47" i="1"/>
  <c r="XET48" i="1"/>
  <c r="XET49" i="1"/>
  <c r="XET50" i="1"/>
  <c r="XET51" i="1"/>
  <c r="XET52" i="1"/>
  <c r="XET53" i="1"/>
  <c r="XET54" i="1"/>
  <c r="XET55" i="1"/>
  <c r="XET56" i="1"/>
  <c r="XET57" i="1"/>
  <c r="XET58" i="1"/>
  <c r="XET59" i="1"/>
  <c r="XET60" i="1"/>
  <c r="XET61" i="1"/>
  <c r="XET62" i="1"/>
  <c r="XET63" i="1"/>
  <c r="XET64" i="1"/>
  <c r="XET65" i="1"/>
  <c r="XET66" i="1"/>
  <c r="XET67" i="1"/>
  <c r="XET68" i="1"/>
  <c r="XET69" i="1"/>
  <c r="XET70" i="1"/>
  <c r="XET71" i="1"/>
  <c r="XET72" i="1"/>
  <c r="XET73" i="1"/>
  <c r="XET74" i="1"/>
  <c r="XET75" i="1"/>
  <c r="XET76" i="1"/>
  <c r="XET77" i="1"/>
  <c r="XET78" i="1"/>
  <c r="XET79" i="1"/>
  <c r="XET80" i="1"/>
  <c r="XET81" i="1"/>
  <c r="XET82" i="1"/>
  <c r="XET83" i="1"/>
  <c r="XET84" i="1"/>
  <c r="XET85" i="1"/>
  <c r="XET86" i="1"/>
  <c r="XET87" i="1"/>
  <c r="XET88" i="1"/>
  <c r="XET89" i="1"/>
  <c r="XET90" i="1"/>
  <c r="XET91" i="1"/>
  <c r="XET92" i="1"/>
  <c r="XET93" i="1"/>
  <c r="XET94" i="1"/>
  <c r="XET95" i="1"/>
  <c r="XET96" i="1"/>
  <c r="XET97" i="1"/>
  <c r="XET98" i="1"/>
  <c r="XET99" i="1"/>
  <c r="XET100" i="1"/>
  <c r="XET101" i="1"/>
  <c r="XET102" i="1"/>
  <c r="XET103" i="1"/>
  <c r="XET104" i="1"/>
  <c r="XET105" i="1"/>
  <c r="XET106" i="1"/>
  <c r="XET107" i="1"/>
  <c r="XET108" i="1"/>
  <c r="XET109" i="1"/>
  <c r="XET110" i="1"/>
  <c r="XET111" i="1"/>
  <c r="XET112" i="1"/>
  <c r="XET113" i="1"/>
  <c r="XET114" i="1"/>
  <c r="XET115" i="1"/>
  <c r="XET116" i="1"/>
  <c r="XET117" i="1"/>
  <c r="XET118" i="1"/>
  <c r="XET119" i="1"/>
  <c r="XET120" i="1"/>
  <c r="XET121" i="1"/>
  <c r="XET122" i="1"/>
  <c r="XET123" i="1"/>
  <c r="XET124" i="1"/>
  <c r="XET125" i="1"/>
  <c r="XET126" i="1"/>
  <c r="XET127" i="1"/>
  <c r="XET128" i="1"/>
  <c r="XET129" i="1"/>
  <c r="XET130" i="1"/>
  <c r="XET131" i="1"/>
  <c r="XET132" i="1"/>
  <c r="XET133" i="1"/>
  <c r="XET134" i="1"/>
  <c r="XET135" i="1"/>
  <c r="XET136" i="1"/>
  <c r="XET137" i="1"/>
  <c r="XET138" i="1"/>
  <c r="XET139" i="1"/>
  <c r="XET140" i="1"/>
  <c r="XET141" i="1"/>
  <c r="XET142" i="1"/>
  <c r="XET143" i="1"/>
  <c r="XET144" i="1"/>
  <c r="XET145" i="1"/>
  <c r="XET146" i="1"/>
  <c r="XET147" i="1"/>
  <c r="XET148" i="1"/>
  <c r="XET149" i="1"/>
  <c r="XET150" i="1"/>
  <c r="XET151" i="1"/>
  <c r="XET152" i="1"/>
  <c r="XET153" i="1"/>
  <c r="XET154" i="1"/>
  <c r="XET155" i="1"/>
  <c r="XET156" i="1"/>
  <c r="XET157" i="1"/>
  <c r="XET158" i="1"/>
  <c r="XET159" i="1"/>
  <c r="XET160" i="1"/>
  <c r="XET161" i="1"/>
  <c r="XET162" i="1"/>
  <c r="XET163" i="1"/>
  <c r="XET164" i="1"/>
  <c r="XET165" i="1"/>
  <c r="XET166" i="1"/>
  <c r="XET167" i="1"/>
  <c r="XET168" i="1"/>
  <c r="XET169" i="1"/>
  <c r="XET170" i="1"/>
  <c r="XET171" i="1"/>
  <c r="XET172" i="1"/>
  <c r="XET173" i="1"/>
  <c r="XET174" i="1"/>
  <c r="XET175" i="1"/>
  <c r="XET176" i="1"/>
  <c r="XET177" i="1"/>
  <c r="XET178" i="1"/>
  <c r="XET179" i="1"/>
  <c r="XET180" i="1"/>
  <c r="XET181" i="1"/>
  <c r="XET182" i="1"/>
  <c r="XET183" i="1"/>
  <c r="XET184" i="1"/>
  <c r="XET185" i="1"/>
  <c r="XET186" i="1"/>
  <c r="XET187" i="1"/>
  <c r="XET188" i="1"/>
  <c r="XET189" i="1"/>
  <c r="XET190" i="1"/>
  <c r="XET191" i="1"/>
  <c r="XET192" i="1"/>
  <c r="XET193" i="1"/>
  <c r="XET194" i="1"/>
  <c r="XET195" i="1"/>
  <c r="XET196" i="1"/>
  <c r="XET197" i="1"/>
  <c r="XET198" i="1"/>
  <c r="XET199" i="1"/>
  <c r="XET200" i="1"/>
  <c r="XET201" i="1"/>
  <c r="XET202" i="1"/>
  <c r="XET4" i="1"/>
  <c r="XFB5" i="1"/>
  <c r="XFB6" i="1"/>
  <c r="XFB7" i="1"/>
  <c r="XFB8" i="1"/>
  <c r="XFB9" i="1"/>
  <c r="XFB10" i="1"/>
  <c r="XFB11" i="1"/>
  <c r="XFB12" i="1"/>
  <c r="XFB13" i="1"/>
  <c r="XFB14" i="1"/>
  <c r="XFB15" i="1"/>
  <c r="XFB16" i="1"/>
  <c r="XFB17" i="1"/>
  <c r="XFB18" i="1"/>
  <c r="XFB19" i="1"/>
  <c r="XFB20" i="1"/>
  <c r="XFB21" i="1"/>
  <c r="XFB22" i="1"/>
  <c r="XFB23" i="1"/>
  <c r="XFB24" i="1"/>
  <c r="XFB25" i="1"/>
  <c r="XFB26" i="1"/>
  <c r="XFB27" i="1"/>
  <c r="XFB28" i="1"/>
  <c r="XFB29" i="1"/>
  <c r="XFB30" i="1"/>
  <c r="XFB31" i="1"/>
  <c r="XFB32" i="1"/>
  <c r="XFB33" i="1"/>
  <c r="XFB34" i="1"/>
  <c r="XFB35" i="1"/>
  <c r="XFB36" i="1"/>
  <c r="XFB37" i="1"/>
  <c r="XFB38" i="1"/>
  <c r="XFB39" i="1"/>
  <c r="XFB40" i="1"/>
  <c r="XFB41" i="1"/>
  <c r="XFB42" i="1"/>
  <c r="XFB43" i="1"/>
  <c r="XFB44" i="1"/>
  <c r="XFB45" i="1"/>
  <c r="XFB46" i="1"/>
  <c r="XFB47" i="1"/>
  <c r="XFB48" i="1"/>
  <c r="XFB49" i="1"/>
  <c r="XFB50" i="1"/>
  <c r="XFB51" i="1"/>
  <c r="XFB52" i="1"/>
  <c r="XFB53" i="1"/>
  <c r="XFB54" i="1"/>
  <c r="XFB55" i="1"/>
  <c r="XFB56" i="1"/>
  <c r="XFB57" i="1"/>
  <c r="XFB58" i="1"/>
  <c r="XFB59" i="1"/>
  <c r="XFB60" i="1"/>
  <c r="XFB61" i="1"/>
  <c r="XFB62" i="1"/>
  <c r="XFB63" i="1"/>
  <c r="XFB64" i="1"/>
  <c r="XFB65" i="1"/>
  <c r="XFB66" i="1"/>
  <c r="XFB67" i="1"/>
  <c r="XFB68" i="1"/>
  <c r="XFB69" i="1"/>
  <c r="XFB70" i="1"/>
  <c r="XFB71" i="1"/>
  <c r="XFB72" i="1"/>
  <c r="XFB73" i="1"/>
  <c r="XFB74" i="1"/>
  <c r="XFB75" i="1"/>
  <c r="XFB76" i="1"/>
  <c r="XFB77" i="1"/>
  <c r="XFB78" i="1"/>
  <c r="XFB79" i="1"/>
  <c r="XFB80" i="1"/>
  <c r="XFB81" i="1"/>
  <c r="XFB82" i="1"/>
  <c r="XFB83" i="1"/>
  <c r="XFB84" i="1"/>
  <c r="XFB85" i="1"/>
  <c r="XFB86" i="1"/>
  <c r="XFB87" i="1"/>
  <c r="XFB88" i="1"/>
  <c r="XFB89" i="1"/>
  <c r="XFB90" i="1"/>
  <c r="XFB91" i="1"/>
  <c r="XFB92" i="1"/>
  <c r="XFB93" i="1"/>
  <c r="XFB94" i="1"/>
  <c r="XFB95" i="1"/>
  <c r="XFB96" i="1"/>
  <c r="XFB97" i="1"/>
  <c r="XFB98" i="1"/>
  <c r="XFB99" i="1"/>
  <c r="XFB100" i="1"/>
  <c r="XFB101" i="1"/>
  <c r="XFB102" i="1"/>
  <c r="XFB103" i="1"/>
  <c r="XFB104" i="1"/>
  <c r="XFB105" i="1"/>
  <c r="XFB106" i="1"/>
  <c r="XFB107" i="1"/>
  <c r="XFB108" i="1"/>
  <c r="XFB109" i="1"/>
  <c r="XFB110" i="1"/>
  <c r="XFB111" i="1"/>
  <c r="XFB112" i="1"/>
  <c r="XFB113" i="1"/>
  <c r="XFB114" i="1"/>
  <c r="XFB115" i="1"/>
  <c r="XFB116" i="1"/>
  <c r="XFB117" i="1"/>
  <c r="XFB118" i="1"/>
  <c r="XFB119" i="1"/>
  <c r="XFB120" i="1"/>
  <c r="XFB121" i="1"/>
  <c r="XFB122" i="1"/>
  <c r="XFB123" i="1"/>
  <c r="XFB124" i="1"/>
  <c r="XFB125" i="1"/>
  <c r="XFB126" i="1"/>
  <c r="XFB127" i="1"/>
  <c r="XFB128" i="1"/>
  <c r="XFB129" i="1"/>
  <c r="XFB130" i="1"/>
  <c r="XFB131" i="1"/>
  <c r="XFB132" i="1"/>
  <c r="XFB133" i="1"/>
  <c r="XFB134" i="1"/>
  <c r="XFB135" i="1"/>
  <c r="XFB136" i="1"/>
  <c r="XFB137" i="1"/>
  <c r="XFB138" i="1"/>
  <c r="XFB139" i="1"/>
  <c r="XFB140" i="1"/>
  <c r="XFB141" i="1"/>
  <c r="XFB142" i="1"/>
  <c r="XFB143" i="1"/>
  <c r="XFB144" i="1"/>
  <c r="XFB145" i="1"/>
  <c r="XFB146" i="1"/>
  <c r="XFB147" i="1"/>
  <c r="XFB148" i="1"/>
  <c r="XFB149" i="1"/>
  <c r="XFB150" i="1"/>
  <c r="XFB151" i="1"/>
  <c r="XFB152" i="1"/>
  <c r="XFB153" i="1"/>
  <c r="XFB154" i="1"/>
  <c r="XFB155" i="1"/>
  <c r="XFB156" i="1"/>
  <c r="XFB157" i="1"/>
  <c r="XFB158" i="1"/>
  <c r="XFB159" i="1"/>
  <c r="XFB160" i="1"/>
  <c r="XFB161" i="1"/>
  <c r="XFB162" i="1"/>
  <c r="XFB163" i="1"/>
  <c r="XFB164" i="1"/>
  <c r="XFB165" i="1"/>
  <c r="XFB166" i="1"/>
  <c r="XFB167" i="1"/>
  <c r="XFB168" i="1"/>
  <c r="XFB169" i="1"/>
  <c r="XFB170" i="1"/>
  <c r="XFB171" i="1"/>
  <c r="XFB172" i="1"/>
  <c r="XFB173" i="1"/>
  <c r="XFB174" i="1"/>
  <c r="XFB175" i="1"/>
  <c r="XFB176" i="1"/>
  <c r="XFB177" i="1"/>
  <c r="XFB178" i="1"/>
  <c r="XFB179" i="1"/>
  <c r="XFB180" i="1"/>
  <c r="XFB181" i="1"/>
  <c r="XFB182" i="1"/>
  <c r="XFB183" i="1"/>
  <c r="XFB184" i="1"/>
  <c r="XFB185" i="1"/>
  <c r="XFB186" i="1"/>
  <c r="XFB187" i="1"/>
  <c r="XFB188" i="1"/>
  <c r="XFB189" i="1"/>
  <c r="XFB190" i="1"/>
  <c r="XFB191" i="1"/>
  <c r="XFB192" i="1"/>
  <c r="XFB193" i="1"/>
  <c r="XFB194" i="1"/>
  <c r="XFB195" i="1"/>
  <c r="XFB196" i="1"/>
  <c r="XFB197" i="1"/>
  <c r="XFB198" i="1"/>
  <c r="XFB199" i="1"/>
  <c r="XFB200" i="1"/>
  <c r="XFB201" i="1"/>
  <c r="XFB202" i="1"/>
  <c r="XFB4" i="1"/>
  <c r="XES5" i="1"/>
  <c r="XES6" i="1"/>
  <c r="XES7" i="1"/>
  <c r="XES8" i="1"/>
  <c r="XES9" i="1"/>
  <c r="XES10" i="1"/>
  <c r="XES11" i="1"/>
  <c r="XES12" i="1"/>
  <c r="XES13" i="1"/>
  <c r="XES14" i="1"/>
  <c r="XES15" i="1"/>
  <c r="XES16" i="1"/>
  <c r="XES17" i="1"/>
  <c r="XES18" i="1"/>
  <c r="XES19" i="1"/>
  <c r="XES20" i="1"/>
  <c r="XES21" i="1"/>
  <c r="XES22" i="1"/>
  <c r="XES23" i="1"/>
  <c r="XES24" i="1"/>
  <c r="XES25" i="1"/>
  <c r="XES26" i="1"/>
  <c r="XES27" i="1"/>
  <c r="XES28" i="1"/>
  <c r="XES29" i="1"/>
  <c r="XES30" i="1"/>
  <c r="XES31" i="1"/>
  <c r="XES32" i="1"/>
  <c r="XES33" i="1"/>
  <c r="XES34" i="1"/>
  <c r="XES35" i="1"/>
  <c r="XES36" i="1"/>
  <c r="XES37" i="1"/>
  <c r="XES38" i="1"/>
  <c r="XES39" i="1"/>
  <c r="XES40" i="1"/>
  <c r="XES41" i="1"/>
  <c r="XES42" i="1"/>
  <c r="XES43" i="1"/>
  <c r="XES44" i="1"/>
  <c r="XES45" i="1"/>
  <c r="XES46" i="1"/>
  <c r="XES47" i="1"/>
  <c r="XES48" i="1"/>
  <c r="XES49" i="1"/>
  <c r="XES50" i="1"/>
  <c r="XES51" i="1"/>
  <c r="XES52" i="1"/>
  <c r="XES53" i="1"/>
  <c r="XES54" i="1"/>
  <c r="XES55" i="1"/>
  <c r="XES56" i="1"/>
  <c r="XES57" i="1"/>
  <c r="XES58" i="1"/>
  <c r="XES59" i="1"/>
  <c r="XES60" i="1"/>
  <c r="XES61" i="1"/>
  <c r="XEU61" i="1" s="1"/>
  <c r="XES62" i="1"/>
  <c r="XES63" i="1"/>
  <c r="XES64" i="1"/>
  <c r="XES65" i="1"/>
  <c r="XES66" i="1"/>
  <c r="XES67" i="1"/>
  <c r="XES68" i="1"/>
  <c r="XES69" i="1"/>
  <c r="XES70" i="1"/>
  <c r="XES71" i="1"/>
  <c r="XES72" i="1"/>
  <c r="XES73" i="1"/>
  <c r="XES74" i="1"/>
  <c r="XES75" i="1"/>
  <c r="XES76" i="1"/>
  <c r="XES77" i="1"/>
  <c r="XEU77" i="1" s="1"/>
  <c r="XES78" i="1"/>
  <c r="XES79" i="1"/>
  <c r="XES80" i="1"/>
  <c r="XES81" i="1"/>
  <c r="XES82" i="1"/>
  <c r="XES83" i="1"/>
  <c r="XES84" i="1"/>
  <c r="XES85" i="1"/>
  <c r="XES86" i="1"/>
  <c r="XES87" i="1"/>
  <c r="XES88" i="1"/>
  <c r="XES89" i="1"/>
  <c r="XES90" i="1"/>
  <c r="XES91" i="1"/>
  <c r="XES92" i="1"/>
  <c r="XES93" i="1"/>
  <c r="XES94" i="1"/>
  <c r="XES95" i="1"/>
  <c r="XES96" i="1"/>
  <c r="XES97" i="1"/>
  <c r="XES98" i="1"/>
  <c r="XEU98" i="1" s="1"/>
  <c r="XES99" i="1"/>
  <c r="XES100" i="1"/>
  <c r="XES101" i="1"/>
  <c r="XES102" i="1"/>
  <c r="XEU102" i="1" s="1"/>
  <c r="XES103" i="1"/>
  <c r="XES104" i="1"/>
  <c r="XES105" i="1"/>
  <c r="XEU105" i="1" s="1"/>
  <c r="XES106" i="1"/>
  <c r="XEU106" i="1" s="1"/>
  <c r="XES107" i="1"/>
  <c r="XES108" i="1"/>
  <c r="XES109" i="1"/>
  <c r="XES110" i="1"/>
  <c r="XES111" i="1"/>
  <c r="XES112" i="1"/>
  <c r="XES113" i="1"/>
  <c r="XES114" i="1"/>
  <c r="XES115" i="1"/>
  <c r="XES116" i="1"/>
  <c r="XES117" i="1"/>
  <c r="XEU117" i="1" s="1"/>
  <c r="XES118" i="1"/>
  <c r="XEU118" i="1" s="1"/>
  <c r="XES119" i="1"/>
  <c r="XES120" i="1"/>
  <c r="XES121" i="1"/>
  <c r="XEU121" i="1" s="1"/>
  <c r="XES122" i="1"/>
  <c r="XEU122" i="1" s="1"/>
  <c r="XES123" i="1"/>
  <c r="XES124" i="1"/>
  <c r="XES125" i="1"/>
  <c r="XEU125" i="1" s="1"/>
  <c r="XES126" i="1"/>
  <c r="XES127" i="1"/>
  <c r="XES128" i="1"/>
  <c r="XES129" i="1"/>
  <c r="XEU129" i="1" s="1"/>
  <c r="XES130" i="1"/>
  <c r="XES131" i="1"/>
  <c r="XES132" i="1"/>
  <c r="XES133" i="1"/>
  <c r="XEU133" i="1" s="1"/>
  <c r="XES134" i="1"/>
  <c r="XEU134" i="1" s="1"/>
  <c r="XES135" i="1"/>
  <c r="XES136" i="1"/>
  <c r="XES137" i="1"/>
  <c r="XEU137" i="1" s="1"/>
  <c r="XES138" i="1"/>
  <c r="XES139" i="1"/>
  <c r="XES140" i="1"/>
  <c r="XES141" i="1"/>
  <c r="XEU141" i="1" s="1"/>
  <c r="XES142" i="1"/>
  <c r="XES143" i="1"/>
  <c r="XES144" i="1"/>
  <c r="XES145" i="1"/>
  <c r="XEU145" i="1" s="1"/>
  <c r="XES146" i="1"/>
  <c r="XEU146" i="1" s="1"/>
  <c r="XES147" i="1"/>
  <c r="XES148" i="1"/>
  <c r="XES149" i="1"/>
  <c r="XEU149" i="1" s="1"/>
  <c r="XES150" i="1"/>
  <c r="XEU150" i="1" s="1"/>
  <c r="XES151" i="1"/>
  <c r="XES152" i="1"/>
  <c r="XES153" i="1"/>
  <c r="XEU153" i="1" s="1"/>
  <c r="XES154" i="1"/>
  <c r="XES155" i="1"/>
  <c r="XES156" i="1"/>
  <c r="XES157" i="1"/>
  <c r="XEU157" i="1" s="1"/>
  <c r="XES158" i="1"/>
  <c r="XES159" i="1"/>
  <c r="XES160" i="1"/>
  <c r="XES161" i="1"/>
  <c r="XEU161" i="1" s="1"/>
  <c r="XES162" i="1"/>
  <c r="XES163" i="1"/>
  <c r="XES164" i="1"/>
  <c r="XES165" i="1"/>
  <c r="XEU165" i="1" s="1"/>
  <c r="XES166" i="1"/>
  <c r="XEU166" i="1" s="1"/>
  <c r="XES167" i="1"/>
  <c r="XES168" i="1"/>
  <c r="XES169" i="1"/>
  <c r="XEU169" i="1" s="1"/>
  <c r="XES170" i="1"/>
  <c r="XEU170" i="1" s="1"/>
  <c r="XES171" i="1"/>
  <c r="XES172" i="1"/>
  <c r="XES173" i="1"/>
  <c r="XEU173" i="1" s="1"/>
  <c r="XES174" i="1"/>
  <c r="XEU174" i="1" s="1"/>
  <c r="XES175" i="1"/>
  <c r="XES176" i="1"/>
  <c r="XES177" i="1"/>
  <c r="XEU177" i="1" s="1"/>
  <c r="XES178" i="1"/>
  <c r="XES179" i="1"/>
  <c r="XES180" i="1"/>
  <c r="XES181" i="1"/>
  <c r="XEU181" i="1" s="1"/>
  <c r="XES182" i="1"/>
  <c r="XES183" i="1"/>
  <c r="XES184" i="1"/>
  <c r="XES185" i="1"/>
  <c r="XEU185" i="1" s="1"/>
  <c r="XES186" i="1"/>
  <c r="XEU186" i="1" s="1"/>
  <c r="XES187" i="1"/>
  <c r="XES188" i="1"/>
  <c r="XES189" i="1"/>
  <c r="XEU189" i="1" s="1"/>
  <c r="XES190" i="1"/>
  <c r="XES191" i="1"/>
  <c r="XES192" i="1"/>
  <c r="XES193" i="1"/>
  <c r="XEU193" i="1" s="1"/>
  <c r="XES194" i="1"/>
  <c r="XEU194" i="1" s="1"/>
  <c r="XES195" i="1"/>
  <c r="XES196" i="1"/>
  <c r="XES197" i="1"/>
  <c r="XEU197" i="1" s="1"/>
  <c r="XES198" i="1"/>
  <c r="XES199" i="1"/>
  <c r="XES200" i="1"/>
  <c r="XES201" i="1"/>
  <c r="XEU201" i="1" s="1"/>
  <c r="XES202" i="1"/>
  <c r="XES4" i="1"/>
  <c r="XEU41" i="1" l="1"/>
  <c r="XEU33" i="1"/>
  <c r="XEU42" i="1"/>
  <c r="XEU101" i="1"/>
  <c r="XEU97" i="1"/>
  <c r="XEU93" i="1"/>
  <c r="XEU89" i="1"/>
  <c r="XEU85" i="1"/>
  <c r="XEU81" i="1"/>
  <c r="XEU78" i="1"/>
  <c r="XEU73" i="1"/>
  <c r="XEU65" i="1"/>
  <c r="XEU57" i="1"/>
  <c r="XEU136" i="1"/>
  <c r="XEU132" i="1"/>
  <c r="XEU128" i="1"/>
  <c r="XEU124" i="1"/>
  <c r="XEU116" i="1"/>
  <c r="XEU82" i="1"/>
  <c r="XEU69" i="1"/>
  <c r="XEU53" i="1"/>
  <c r="XEU45" i="1"/>
  <c r="XEU72" i="1"/>
  <c r="XEU113" i="1"/>
  <c r="XEU112" i="1"/>
  <c r="XEU110" i="1"/>
  <c r="XEU109" i="1"/>
  <c r="XEU100" i="1"/>
  <c r="XEU92" i="1"/>
  <c r="XEU200" i="1"/>
  <c r="XEU184" i="1"/>
  <c r="XEU176" i="1"/>
  <c r="XEU160" i="1"/>
  <c r="XEU180" i="1"/>
  <c r="XEU172" i="1"/>
  <c r="XEU199" i="1"/>
  <c r="XEU195" i="1"/>
  <c r="XEU191" i="1"/>
  <c r="XEU187" i="1"/>
  <c r="XEU183" i="1"/>
  <c r="XEU179" i="1"/>
  <c r="XEU175" i="1"/>
  <c r="XEU171" i="1"/>
  <c r="XEU167" i="1"/>
  <c r="XEU163" i="1"/>
  <c r="XEU159" i="1"/>
  <c r="XEU155" i="1"/>
  <c r="XEU151" i="1"/>
  <c r="XEU147" i="1"/>
  <c r="XEU143" i="1"/>
  <c r="XEU139" i="1"/>
  <c r="XEU135" i="1"/>
  <c r="XEU131" i="1"/>
  <c r="XEU127" i="1"/>
  <c r="XEU123" i="1"/>
  <c r="XEU119" i="1"/>
  <c r="XEU115" i="1"/>
  <c r="XEU111" i="1"/>
  <c r="XEU107" i="1"/>
  <c r="XEU103" i="1"/>
  <c r="XEU99" i="1"/>
  <c r="XEU95" i="1"/>
  <c r="XEU91" i="1"/>
  <c r="XEU87" i="1"/>
  <c r="XEU83" i="1"/>
  <c r="XEU79" i="1"/>
  <c r="XEU75" i="1"/>
  <c r="XEU71" i="1"/>
  <c r="XEU67" i="1"/>
  <c r="XEU63" i="1"/>
  <c r="XEU84" i="1"/>
  <c r="XEU49" i="1"/>
  <c r="XEU47" i="1"/>
  <c r="XEU46" i="1"/>
  <c r="XEU37" i="1"/>
  <c r="XEU34" i="1"/>
  <c r="XEU29" i="1"/>
  <c r="XEU43" i="1"/>
  <c r="XEU39" i="1"/>
  <c r="XEU35" i="1"/>
  <c r="XEU31" i="1"/>
  <c r="XEU62" i="1"/>
  <c r="XEU38" i="1"/>
  <c r="XEU59" i="1"/>
  <c r="XEU58" i="1"/>
  <c r="XEU55" i="1"/>
  <c r="XEU51" i="1"/>
  <c r="XEU196" i="1"/>
  <c r="XEU188" i="1"/>
  <c r="XEU164" i="1"/>
  <c r="XEU156" i="1"/>
  <c r="XEU148" i="1"/>
  <c r="XEU140" i="1"/>
  <c r="XEU108" i="1"/>
  <c r="XEU76" i="1"/>
  <c r="XEU192" i="1"/>
  <c r="XEU168" i="1"/>
  <c r="XEU152" i="1"/>
  <c r="XEU144" i="1"/>
  <c r="XEU120" i="1"/>
  <c r="XEU104" i="1"/>
  <c r="XEU96" i="1"/>
  <c r="XEU88" i="1"/>
  <c r="XEU80" i="1"/>
  <c r="XEU17" i="1"/>
  <c r="XEU27" i="1"/>
  <c r="XEU25" i="1"/>
  <c r="XEU22" i="1"/>
  <c r="XEU23" i="1"/>
  <c r="XEU21" i="1"/>
  <c r="XEU19" i="1"/>
  <c r="XEU18" i="1"/>
  <c r="XEU64" i="1"/>
  <c r="XEU56" i="1"/>
  <c r="XEU52" i="1"/>
  <c r="XEU48" i="1"/>
  <c r="XEU44" i="1"/>
  <c r="XEU36" i="1"/>
  <c r="XEU24" i="1"/>
  <c r="XEU202" i="1"/>
  <c r="XEU198" i="1"/>
  <c r="XEU190" i="1"/>
  <c r="XEU182" i="1"/>
  <c r="XEU178" i="1"/>
  <c r="XEU162" i="1"/>
  <c r="XEU158" i="1"/>
  <c r="XEU154" i="1"/>
  <c r="XEU142" i="1"/>
  <c r="XEU138" i="1"/>
  <c r="XEU130" i="1"/>
  <c r="XEU126" i="1"/>
  <c r="XEU114" i="1"/>
  <c r="XEU94" i="1"/>
  <c r="XEU90" i="1"/>
  <c r="XEU86" i="1"/>
  <c r="XEU74" i="1"/>
  <c r="XEU70" i="1"/>
  <c r="XEU68" i="1"/>
  <c r="XEU60" i="1"/>
  <c r="XEU40" i="1"/>
  <c r="XEU32" i="1"/>
  <c r="XEU28" i="1"/>
  <c r="XEU20" i="1"/>
  <c r="XEU16" i="1"/>
  <c r="XEU66" i="1"/>
  <c r="XEU54" i="1"/>
  <c r="XEU50" i="1"/>
  <c r="XEU30" i="1"/>
  <c r="XEU26" i="1"/>
  <c r="XEU15" i="1"/>
  <c r="XEU14" i="1"/>
  <c r="XEU13" i="1"/>
  <c r="XEU12" i="1"/>
  <c r="XEU11" i="1"/>
  <c r="XEU10" i="1"/>
  <c r="XEU9" i="1"/>
  <c r="XEU8" i="1"/>
  <c r="XEU6" i="1"/>
  <c r="XEU4" i="1"/>
  <c r="XEU5" i="1"/>
  <c r="XEU7" i="1"/>
  <c r="B2" i="1" l="1"/>
  <c r="XEX6" i="1"/>
  <c r="XEY6" i="1"/>
  <c r="XEZ6" i="1"/>
  <c r="XFD6" i="1"/>
  <c r="XEZ5" i="1" l="1"/>
  <c r="XEZ7" i="1"/>
  <c r="XEZ8" i="1"/>
  <c r="XEZ9" i="1"/>
  <c r="XEZ10" i="1"/>
  <c r="XEZ11" i="1"/>
  <c r="XEZ12" i="1"/>
  <c r="XEZ13" i="1"/>
  <c r="XEZ14" i="1"/>
  <c r="XEZ15" i="1"/>
  <c r="XEZ16" i="1"/>
  <c r="XEZ17" i="1"/>
  <c r="XEZ18" i="1"/>
  <c r="XEZ19" i="1"/>
  <c r="XEZ20" i="1"/>
  <c r="XEZ21" i="1"/>
  <c r="XEZ22" i="1"/>
  <c r="XEZ23" i="1"/>
  <c r="XEZ24" i="1"/>
  <c r="XEZ25" i="1"/>
  <c r="XEZ26" i="1"/>
  <c r="XEZ27" i="1"/>
  <c r="XEZ28" i="1"/>
  <c r="XEZ29" i="1"/>
  <c r="XEZ30" i="1"/>
  <c r="XEZ31" i="1"/>
  <c r="XEZ32" i="1"/>
  <c r="XEZ33" i="1"/>
  <c r="XEZ34" i="1"/>
  <c r="XEZ35" i="1"/>
  <c r="XEZ36" i="1"/>
  <c r="XEZ37" i="1"/>
  <c r="XEZ38" i="1"/>
  <c r="XEZ39" i="1"/>
  <c r="XEZ40" i="1"/>
  <c r="XEZ41" i="1"/>
  <c r="XEZ42" i="1"/>
  <c r="XEZ43" i="1"/>
  <c r="XEZ44" i="1"/>
  <c r="XEZ45" i="1"/>
  <c r="XEZ46" i="1"/>
  <c r="XEZ47" i="1"/>
  <c r="XEZ48" i="1"/>
  <c r="XEZ49" i="1"/>
  <c r="XEZ50" i="1"/>
  <c r="XEZ51" i="1"/>
  <c r="XEZ52" i="1"/>
  <c r="XEZ53" i="1"/>
  <c r="XEZ54" i="1"/>
  <c r="XEZ55" i="1"/>
  <c r="XEZ56" i="1"/>
  <c r="XEZ57" i="1"/>
  <c r="XEZ58" i="1"/>
  <c r="XEZ59" i="1"/>
  <c r="XEZ60" i="1"/>
  <c r="XEZ61" i="1"/>
  <c r="XEZ62" i="1"/>
  <c r="XEZ63" i="1"/>
  <c r="XEZ64" i="1"/>
  <c r="XEZ65" i="1"/>
  <c r="XEZ66" i="1"/>
  <c r="XEZ67" i="1"/>
  <c r="XEZ68" i="1"/>
  <c r="XEZ69" i="1"/>
  <c r="XEZ70" i="1"/>
  <c r="XEZ71" i="1"/>
  <c r="XEZ72" i="1"/>
  <c r="XEZ73" i="1"/>
  <c r="XEZ74" i="1"/>
  <c r="XEZ75" i="1"/>
  <c r="XEZ76" i="1"/>
  <c r="XEZ77" i="1"/>
  <c r="XEZ78" i="1"/>
  <c r="XEZ79" i="1"/>
  <c r="XEZ80" i="1"/>
  <c r="XEZ81" i="1"/>
  <c r="XEZ82" i="1"/>
  <c r="XEZ83" i="1"/>
  <c r="XEZ84" i="1"/>
  <c r="XEZ85" i="1"/>
  <c r="XEZ86" i="1"/>
  <c r="XEZ87" i="1"/>
  <c r="XEZ88" i="1"/>
  <c r="XEZ89" i="1"/>
  <c r="XEZ90" i="1"/>
  <c r="XEZ91" i="1"/>
  <c r="XEZ92" i="1"/>
  <c r="XEZ93" i="1"/>
  <c r="XEZ94" i="1"/>
  <c r="XEZ95" i="1"/>
  <c r="XEZ96" i="1"/>
  <c r="XEZ97" i="1"/>
  <c r="XEZ98" i="1"/>
  <c r="XEZ99" i="1"/>
  <c r="XEZ100" i="1"/>
  <c r="XEZ101" i="1"/>
  <c r="XEZ102" i="1"/>
  <c r="XEZ103" i="1"/>
  <c r="XEZ104" i="1"/>
  <c r="XEZ105" i="1"/>
  <c r="XEZ106" i="1"/>
  <c r="XEZ107" i="1"/>
  <c r="XEZ108" i="1"/>
  <c r="XEZ109" i="1"/>
  <c r="XEZ110" i="1"/>
  <c r="XEZ111" i="1"/>
  <c r="XEZ112" i="1"/>
  <c r="XEZ113" i="1"/>
  <c r="XEZ114" i="1"/>
  <c r="XEZ115" i="1"/>
  <c r="XEZ116" i="1"/>
  <c r="XEZ117" i="1"/>
  <c r="XEZ118" i="1"/>
  <c r="XEZ119" i="1"/>
  <c r="XEZ120" i="1"/>
  <c r="XEZ121" i="1"/>
  <c r="XEZ122" i="1"/>
  <c r="XEZ123" i="1"/>
  <c r="XEZ124" i="1"/>
  <c r="XEZ125" i="1"/>
  <c r="XEZ126" i="1"/>
  <c r="XEZ127" i="1"/>
  <c r="XEZ128" i="1"/>
  <c r="XEZ129" i="1"/>
  <c r="XEZ130" i="1"/>
  <c r="XEZ131" i="1"/>
  <c r="XEZ132" i="1"/>
  <c r="XEZ133" i="1"/>
  <c r="XEZ134" i="1"/>
  <c r="XEZ135" i="1"/>
  <c r="XEZ136" i="1"/>
  <c r="XEZ137" i="1"/>
  <c r="XEZ138" i="1"/>
  <c r="XEZ139" i="1"/>
  <c r="XEZ140" i="1"/>
  <c r="XEZ141" i="1"/>
  <c r="XEZ142" i="1"/>
  <c r="XEZ143" i="1"/>
  <c r="XEZ144" i="1"/>
  <c r="XEZ145" i="1"/>
  <c r="XEZ146" i="1"/>
  <c r="XEZ147" i="1"/>
  <c r="XEZ148" i="1"/>
  <c r="XEZ149" i="1"/>
  <c r="XEZ150" i="1"/>
  <c r="XEZ151" i="1"/>
  <c r="XEZ152" i="1"/>
  <c r="XEZ153" i="1"/>
  <c r="XEZ154" i="1"/>
  <c r="XEZ155" i="1"/>
  <c r="XEZ156" i="1"/>
  <c r="XEZ157" i="1"/>
  <c r="XEZ158" i="1"/>
  <c r="XEZ159" i="1"/>
  <c r="XEZ160" i="1"/>
  <c r="XEZ161" i="1"/>
  <c r="XEZ162" i="1"/>
  <c r="XEZ163" i="1"/>
  <c r="XEZ164" i="1"/>
  <c r="XEZ165" i="1"/>
  <c r="XEZ166" i="1"/>
  <c r="XEZ167" i="1"/>
  <c r="XEZ168" i="1"/>
  <c r="XEZ169" i="1"/>
  <c r="XEZ170" i="1"/>
  <c r="XEZ171" i="1"/>
  <c r="XEZ172" i="1"/>
  <c r="XEZ173" i="1"/>
  <c r="XEZ174" i="1"/>
  <c r="XEZ175" i="1"/>
  <c r="XEZ176" i="1"/>
  <c r="XEZ177" i="1"/>
  <c r="XEZ178" i="1"/>
  <c r="XEZ179" i="1"/>
  <c r="XEZ180" i="1"/>
  <c r="XEZ181" i="1"/>
  <c r="XEZ182" i="1"/>
  <c r="XEZ183" i="1"/>
  <c r="XEZ184" i="1"/>
  <c r="XEZ185" i="1"/>
  <c r="XEZ186" i="1"/>
  <c r="XEZ187" i="1"/>
  <c r="XEZ188" i="1"/>
  <c r="XEZ189" i="1"/>
  <c r="XEZ190" i="1"/>
  <c r="XEZ191" i="1"/>
  <c r="XEZ192" i="1"/>
  <c r="XEZ193" i="1"/>
  <c r="XEZ194" i="1"/>
  <c r="XEZ195" i="1"/>
  <c r="XEZ196" i="1"/>
  <c r="XEZ197" i="1"/>
  <c r="XEZ198" i="1"/>
  <c r="XEZ199" i="1"/>
  <c r="XEZ200" i="1"/>
  <c r="XEZ201" i="1"/>
  <c r="XEZ202" i="1"/>
  <c r="XEZ4" i="1"/>
  <c r="XEY5" i="1"/>
  <c r="XEY7" i="1"/>
  <c r="XEY8" i="1"/>
  <c r="XEY9" i="1"/>
  <c r="XEY10" i="1"/>
  <c r="XEY11" i="1"/>
  <c r="XEY12" i="1"/>
  <c r="XEY13" i="1"/>
  <c r="XEY14" i="1"/>
  <c r="XEY15" i="1"/>
  <c r="XEY16" i="1"/>
  <c r="XEY17" i="1"/>
  <c r="XEY18" i="1"/>
  <c r="XEY19" i="1"/>
  <c r="XEY20" i="1"/>
  <c r="XEY21" i="1"/>
  <c r="XEY22" i="1"/>
  <c r="XEY23" i="1"/>
  <c r="XEY24" i="1"/>
  <c r="XEY25" i="1"/>
  <c r="XEY26" i="1"/>
  <c r="XEY27" i="1"/>
  <c r="XEY28" i="1"/>
  <c r="XEY29" i="1"/>
  <c r="XEY30" i="1"/>
  <c r="XEY31" i="1"/>
  <c r="XEY32" i="1"/>
  <c r="XEY33" i="1"/>
  <c r="XEY34" i="1"/>
  <c r="XEY35" i="1"/>
  <c r="XEY36" i="1"/>
  <c r="XEY37" i="1"/>
  <c r="XEY38" i="1"/>
  <c r="XEY39" i="1"/>
  <c r="XEY40" i="1"/>
  <c r="XEY41" i="1"/>
  <c r="XEY42" i="1"/>
  <c r="XEY43" i="1"/>
  <c r="XEY44" i="1"/>
  <c r="XEY45" i="1"/>
  <c r="XEY46" i="1"/>
  <c r="XEY47" i="1"/>
  <c r="XEY48" i="1"/>
  <c r="XEY49" i="1"/>
  <c r="XEY50" i="1"/>
  <c r="XEY51" i="1"/>
  <c r="XEY52" i="1"/>
  <c r="XEY53" i="1"/>
  <c r="XEY54" i="1"/>
  <c r="XEY55" i="1"/>
  <c r="XEY56" i="1"/>
  <c r="XEY57" i="1"/>
  <c r="XEY58" i="1"/>
  <c r="XEY59" i="1"/>
  <c r="XEY60" i="1"/>
  <c r="XEY61" i="1"/>
  <c r="XEY62" i="1"/>
  <c r="XEY63" i="1"/>
  <c r="XEY64" i="1"/>
  <c r="XEY65" i="1"/>
  <c r="XEY66" i="1"/>
  <c r="XEY67" i="1"/>
  <c r="XEY68" i="1"/>
  <c r="XEY69" i="1"/>
  <c r="XEY70" i="1"/>
  <c r="XEY71" i="1"/>
  <c r="XEY72" i="1"/>
  <c r="XEY73" i="1"/>
  <c r="XEY74" i="1"/>
  <c r="XEY75" i="1"/>
  <c r="XEY76" i="1"/>
  <c r="XEY77" i="1"/>
  <c r="XEY78" i="1"/>
  <c r="XEY79" i="1"/>
  <c r="XEY80" i="1"/>
  <c r="XEY81" i="1"/>
  <c r="XEY82" i="1"/>
  <c r="XEY83" i="1"/>
  <c r="XEY84" i="1"/>
  <c r="XEY85" i="1"/>
  <c r="XEY86" i="1"/>
  <c r="XEY87" i="1"/>
  <c r="XEY88" i="1"/>
  <c r="XEY89" i="1"/>
  <c r="XEY90" i="1"/>
  <c r="XEY91" i="1"/>
  <c r="XEY92" i="1"/>
  <c r="XEY93" i="1"/>
  <c r="XEY94" i="1"/>
  <c r="XEY95" i="1"/>
  <c r="XEY96" i="1"/>
  <c r="XEY97" i="1"/>
  <c r="XEY98" i="1"/>
  <c r="XEY99" i="1"/>
  <c r="XEY100" i="1"/>
  <c r="XEY101" i="1"/>
  <c r="XEY102" i="1"/>
  <c r="XEY103" i="1"/>
  <c r="XEY104" i="1"/>
  <c r="XEY105" i="1"/>
  <c r="XEY106" i="1"/>
  <c r="XEY107" i="1"/>
  <c r="XEY108" i="1"/>
  <c r="XEY109" i="1"/>
  <c r="XEY110" i="1"/>
  <c r="XEY111" i="1"/>
  <c r="XEY112" i="1"/>
  <c r="XEY113" i="1"/>
  <c r="XEY114" i="1"/>
  <c r="XEY115" i="1"/>
  <c r="XEY116" i="1"/>
  <c r="XEY117" i="1"/>
  <c r="XEY118" i="1"/>
  <c r="XEY119" i="1"/>
  <c r="XEY120" i="1"/>
  <c r="XEY121" i="1"/>
  <c r="XEY122" i="1"/>
  <c r="XEY123" i="1"/>
  <c r="XEY124" i="1"/>
  <c r="XEY125" i="1"/>
  <c r="XEY126" i="1"/>
  <c r="XEY127" i="1"/>
  <c r="XEY128" i="1"/>
  <c r="XEY129" i="1"/>
  <c r="XEY130" i="1"/>
  <c r="XEY131" i="1"/>
  <c r="XEY132" i="1"/>
  <c r="XEY133" i="1"/>
  <c r="XEY134" i="1"/>
  <c r="XEY135" i="1"/>
  <c r="XEY136" i="1"/>
  <c r="XEY137" i="1"/>
  <c r="XEY138" i="1"/>
  <c r="XEY139" i="1"/>
  <c r="XEY140" i="1"/>
  <c r="XEY141" i="1"/>
  <c r="XEY142" i="1"/>
  <c r="XEY143" i="1"/>
  <c r="XEY144" i="1"/>
  <c r="XEY145" i="1"/>
  <c r="XEY146" i="1"/>
  <c r="XEY147" i="1"/>
  <c r="XEY148" i="1"/>
  <c r="XEY149" i="1"/>
  <c r="XEY150" i="1"/>
  <c r="XEY151" i="1"/>
  <c r="XEY152" i="1"/>
  <c r="XEY153" i="1"/>
  <c r="XEY154" i="1"/>
  <c r="XEY155" i="1"/>
  <c r="XEY156" i="1"/>
  <c r="XEY157" i="1"/>
  <c r="XEY158" i="1"/>
  <c r="XEY159" i="1"/>
  <c r="XEY160" i="1"/>
  <c r="XEY161" i="1"/>
  <c r="XEY162" i="1"/>
  <c r="XEY163" i="1"/>
  <c r="XEY164" i="1"/>
  <c r="XEY165" i="1"/>
  <c r="XEY166" i="1"/>
  <c r="XEY167" i="1"/>
  <c r="XEY168" i="1"/>
  <c r="XEY169" i="1"/>
  <c r="XEY170" i="1"/>
  <c r="XEY171" i="1"/>
  <c r="XEY172" i="1"/>
  <c r="XEY173" i="1"/>
  <c r="XEY174" i="1"/>
  <c r="XEY175" i="1"/>
  <c r="XEY176" i="1"/>
  <c r="XEY177" i="1"/>
  <c r="XEY178" i="1"/>
  <c r="XEY179" i="1"/>
  <c r="XEY180" i="1"/>
  <c r="XEY181" i="1"/>
  <c r="XEY182" i="1"/>
  <c r="XEY183" i="1"/>
  <c r="XEY184" i="1"/>
  <c r="XEY185" i="1"/>
  <c r="XEY186" i="1"/>
  <c r="XEY187" i="1"/>
  <c r="XEY188" i="1"/>
  <c r="XEY189" i="1"/>
  <c r="XEY190" i="1"/>
  <c r="XEY191" i="1"/>
  <c r="XEY192" i="1"/>
  <c r="XEY193" i="1"/>
  <c r="XEY194" i="1"/>
  <c r="XEY195" i="1"/>
  <c r="XEY196" i="1"/>
  <c r="XEY197" i="1"/>
  <c r="XEY198" i="1"/>
  <c r="XEY199" i="1"/>
  <c r="XEY200" i="1"/>
  <c r="XEY201" i="1"/>
  <c r="XEY202" i="1"/>
  <c r="XEY4" i="1"/>
  <c r="XEX5" i="1"/>
  <c r="XEX7" i="1"/>
  <c r="XEX8" i="1"/>
  <c r="XEX9" i="1"/>
  <c r="XEX10" i="1"/>
  <c r="XEX11" i="1"/>
  <c r="XEX12" i="1"/>
  <c r="XEX13" i="1"/>
  <c r="XEX14" i="1"/>
  <c r="XEX15" i="1"/>
  <c r="XEX16" i="1"/>
  <c r="XEX17" i="1"/>
  <c r="XEX18" i="1"/>
  <c r="XEX19" i="1"/>
  <c r="XEX20" i="1"/>
  <c r="XEX21" i="1"/>
  <c r="XEX22" i="1"/>
  <c r="XEX23" i="1"/>
  <c r="XEX24" i="1"/>
  <c r="XEX25" i="1"/>
  <c r="XEX26" i="1"/>
  <c r="XEX27" i="1"/>
  <c r="XEX28" i="1"/>
  <c r="XEX29" i="1"/>
  <c r="XEX30" i="1"/>
  <c r="XEX31" i="1"/>
  <c r="XEX32" i="1"/>
  <c r="XEX33" i="1"/>
  <c r="XEX34" i="1"/>
  <c r="XEX35" i="1"/>
  <c r="XEX36" i="1"/>
  <c r="XEX37" i="1"/>
  <c r="XEX38" i="1"/>
  <c r="XEX39" i="1"/>
  <c r="XEX40" i="1"/>
  <c r="XEX41" i="1"/>
  <c r="XEX42" i="1"/>
  <c r="XEX43" i="1"/>
  <c r="XEX44" i="1"/>
  <c r="XEX45" i="1"/>
  <c r="XEX46" i="1"/>
  <c r="XEX47" i="1"/>
  <c r="XEX48" i="1"/>
  <c r="XEX49" i="1"/>
  <c r="XEX50" i="1"/>
  <c r="XEX51" i="1"/>
  <c r="XEX52" i="1"/>
  <c r="XEX53" i="1"/>
  <c r="XEX54" i="1"/>
  <c r="XEX55" i="1"/>
  <c r="XEX56" i="1"/>
  <c r="XEX57" i="1"/>
  <c r="XEX58" i="1"/>
  <c r="XEX59" i="1"/>
  <c r="XEX60" i="1"/>
  <c r="XEX61" i="1"/>
  <c r="XEX62" i="1"/>
  <c r="XEX63" i="1"/>
  <c r="XEX64" i="1"/>
  <c r="XEX65" i="1"/>
  <c r="XEX66" i="1"/>
  <c r="XEX67" i="1"/>
  <c r="XEX68" i="1"/>
  <c r="XEX69" i="1"/>
  <c r="XEX70" i="1"/>
  <c r="XEX71" i="1"/>
  <c r="XEX72" i="1"/>
  <c r="XEX73" i="1"/>
  <c r="XEX74" i="1"/>
  <c r="XEX75" i="1"/>
  <c r="XEX76" i="1"/>
  <c r="XEX77" i="1"/>
  <c r="XEX78" i="1"/>
  <c r="XEX79" i="1"/>
  <c r="XEX80" i="1"/>
  <c r="XEX81" i="1"/>
  <c r="XEX82" i="1"/>
  <c r="XEX83" i="1"/>
  <c r="XEX84" i="1"/>
  <c r="XEX85" i="1"/>
  <c r="XEX86" i="1"/>
  <c r="XEX87" i="1"/>
  <c r="XEX88" i="1"/>
  <c r="XEX89" i="1"/>
  <c r="XEX90" i="1"/>
  <c r="XEX91" i="1"/>
  <c r="XEX92" i="1"/>
  <c r="XEX93" i="1"/>
  <c r="XEX94" i="1"/>
  <c r="XEX95" i="1"/>
  <c r="XEX96" i="1"/>
  <c r="XEX97" i="1"/>
  <c r="XEX98" i="1"/>
  <c r="XEX99" i="1"/>
  <c r="XEX100" i="1"/>
  <c r="XEX101" i="1"/>
  <c r="XEX102" i="1"/>
  <c r="XEX103" i="1"/>
  <c r="XEX104" i="1"/>
  <c r="XEX105" i="1"/>
  <c r="XEX106" i="1"/>
  <c r="XEX107" i="1"/>
  <c r="XEX108" i="1"/>
  <c r="XEX109" i="1"/>
  <c r="XEX110" i="1"/>
  <c r="XEX111" i="1"/>
  <c r="XEX112" i="1"/>
  <c r="XEX113" i="1"/>
  <c r="XEX114" i="1"/>
  <c r="XEX115" i="1"/>
  <c r="XEX116" i="1"/>
  <c r="XEX117" i="1"/>
  <c r="XEX118" i="1"/>
  <c r="XEX119" i="1"/>
  <c r="XEX120" i="1"/>
  <c r="XEX121" i="1"/>
  <c r="XEX122" i="1"/>
  <c r="XEX123" i="1"/>
  <c r="XEX124" i="1"/>
  <c r="XEX125" i="1"/>
  <c r="XEX126" i="1"/>
  <c r="XEX127" i="1"/>
  <c r="XEX128" i="1"/>
  <c r="XEX129" i="1"/>
  <c r="XEX130" i="1"/>
  <c r="XEX131" i="1"/>
  <c r="XEX132" i="1"/>
  <c r="XEX133" i="1"/>
  <c r="XEX134" i="1"/>
  <c r="XEX135" i="1"/>
  <c r="XEX136" i="1"/>
  <c r="XEX137" i="1"/>
  <c r="XEX138" i="1"/>
  <c r="XEX139" i="1"/>
  <c r="XEX140" i="1"/>
  <c r="XEX141" i="1"/>
  <c r="XEX142" i="1"/>
  <c r="XEX143" i="1"/>
  <c r="XEX144" i="1"/>
  <c r="XEX145" i="1"/>
  <c r="XEX146" i="1"/>
  <c r="XEX147" i="1"/>
  <c r="XEX148" i="1"/>
  <c r="XEX149" i="1"/>
  <c r="XEX150" i="1"/>
  <c r="XEX151" i="1"/>
  <c r="XEX152" i="1"/>
  <c r="XEX153" i="1"/>
  <c r="XEX154" i="1"/>
  <c r="XEX155" i="1"/>
  <c r="XEX156" i="1"/>
  <c r="XEX157" i="1"/>
  <c r="XEX158" i="1"/>
  <c r="XEX159" i="1"/>
  <c r="XEX160" i="1"/>
  <c r="XEX161" i="1"/>
  <c r="XEX162" i="1"/>
  <c r="XEX163" i="1"/>
  <c r="XEX164" i="1"/>
  <c r="XEX165" i="1"/>
  <c r="XEX166" i="1"/>
  <c r="XEX167" i="1"/>
  <c r="XEX168" i="1"/>
  <c r="XEX169" i="1"/>
  <c r="XEX170" i="1"/>
  <c r="XEX171" i="1"/>
  <c r="XEX172" i="1"/>
  <c r="XEX173" i="1"/>
  <c r="XEX174" i="1"/>
  <c r="XEX175" i="1"/>
  <c r="XEX176" i="1"/>
  <c r="XEX177" i="1"/>
  <c r="XEX178" i="1"/>
  <c r="XEX179" i="1"/>
  <c r="XEX180" i="1"/>
  <c r="XEX181" i="1"/>
  <c r="XEX182" i="1"/>
  <c r="XEX183" i="1"/>
  <c r="XEX184" i="1"/>
  <c r="XEX185" i="1"/>
  <c r="XEX186" i="1"/>
  <c r="XEX187" i="1"/>
  <c r="XEX188" i="1"/>
  <c r="XEX189" i="1"/>
  <c r="XEX190" i="1"/>
  <c r="XEX191" i="1"/>
  <c r="XEX192" i="1"/>
  <c r="XEX193" i="1"/>
  <c r="XEX194" i="1"/>
  <c r="XEX195" i="1"/>
  <c r="XEX196" i="1"/>
  <c r="XEX197" i="1"/>
  <c r="XEX198" i="1"/>
  <c r="XEX199" i="1"/>
  <c r="XEX200" i="1"/>
  <c r="XEX201" i="1"/>
  <c r="XEX202" i="1"/>
  <c r="XEX4" i="1"/>
  <c r="E2" i="1" l="1"/>
  <c r="F2" i="1"/>
  <c r="XFD13" i="1"/>
  <c r="XFD14" i="1"/>
  <c r="XFD15" i="1"/>
  <c r="XFD16" i="1"/>
  <c r="XFD17" i="1"/>
  <c r="XFD18" i="1"/>
  <c r="XFD19" i="1"/>
  <c r="XFD20" i="1"/>
  <c r="XFD21" i="1"/>
  <c r="XFD22" i="1"/>
  <c r="XFD23" i="1"/>
  <c r="XFD24" i="1"/>
  <c r="XFD25" i="1"/>
  <c r="XFD26" i="1"/>
  <c r="XFD27" i="1"/>
  <c r="XFD28" i="1"/>
  <c r="XFD29" i="1"/>
  <c r="XFD30" i="1"/>
  <c r="XFD31" i="1"/>
  <c r="XFD32" i="1"/>
  <c r="XFD33" i="1"/>
  <c r="XFD34" i="1"/>
  <c r="XFD35" i="1"/>
  <c r="XFD36" i="1"/>
  <c r="XFD37" i="1"/>
  <c r="XFD38" i="1"/>
  <c r="XFD39" i="1"/>
  <c r="XFD40" i="1"/>
  <c r="XFD41" i="1"/>
  <c r="XFD42" i="1"/>
  <c r="XFD43" i="1"/>
  <c r="XFD44" i="1"/>
  <c r="XFD45" i="1"/>
  <c r="XFD46" i="1"/>
  <c r="XFD47" i="1"/>
  <c r="XFD48" i="1"/>
  <c r="XFD49" i="1"/>
  <c r="XFD50" i="1"/>
  <c r="XFD51" i="1"/>
  <c r="XFD52" i="1"/>
  <c r="XFD53" i="1"/>
  <c r="XFD54" i="1"/>
  <c r="XFD55" i="1"/>
  <c r="XFD56" i="1"/>
  <c r="XFD57" i="1"/>
  <c r="XFD58" i="1"/>
  <c r="XFD59" i="1"/>
  <c r="XFD60" i="1"/>
  <c r="XFD61" i="1"/>
  <c r="XFD62" i="1"/>
  <c r="XFD63" i="1"/>
  <c r="XFD64" i="1"/>
  <c r="XFD65" i="1"/>
  <c r="XFD66" i="1"/>
  <c r="XFD67" i="1"/>
  <c r="XFD68" i="1"/>
  <c r="XFD69" i="1"/>
  <c r="XFD70" i="1"/>
  <c r="XFD71" i="1"/>
  <c r="XFD72" i="1"/>
  <c r="XFD73" i="1"/>
  <c r="XFD74" i="1"/>
  <c r="XFD75" i="1"/>
  <c r="XFD76" i="1"/>
  <c r="XFD77" i="1"/>
  <c r="XFD78" i="1"/>
  <c r="XFD79" i="1"/>
  <c r="XFD80" i="1"/>
  <c r="XFD81" i="1"/>
  <c r="XFD82" i="1"/>
  <c r="XFD83" i="1"/>
  <c r="XFD84" i="1"/>
  <c r="XFD85" i="1"/>
  <c r="XFD86" i="1"/>
  <c r="XFD87" i="1"/>
  <c r="XFD88" i="1"/>
  <c r="XFD89" i="1"/>
  <c r="XFD90" i="1"/>
  <c r="XFD91" i="1"/>
  <c r="XFD92" i="1"/>
  <c r="XFD93" i="1"/>
  <c r="XFD94" i="1"/>
  <c r="XFD95" i="1"/>
  <c r="XFD96" i="1"/>
  <c r="XFD97" i="1"/>
  <c r="XFD98" i="1"/>
  <c r="XFD99" i="1"/>
  <c r="XFD100" i="1"/>
  <c r="XFD101" i="1"/>
  <c r="XFD102" i="1"/>
  <c r="XFD103" i="1"/>
  <c r="XFD104" i="1"/>
  <c r="XFD105" i="1"/>
  <c r="XFD106" i="1"/>
  <c r="XFD107" i="1"/>
  <c r="XFD108" i="1"/>
  <c r="XFD109" i="1"/>
  <c r="XFD110" i="1"/>
  <c r="XFD111" i="1"/>
  <c r="XFD112" i="1"/>
  <c r="XFD113" i="1"/>
  <c r="XFD114" i="1"/>
  <c r="XFD115" i="1"/>
  <c r="XFD116" i="1"/>
  <c r="XFD117" i="1"/>
  <c r="XFD118" i="1"/>
  <c r="XFD119" i="1"/>
  <c r="XFD120" i="1"/>
  <c r="XFD121" i="1"/>
  <c r="XFD122" i="1"/>
  <c r="XFD123" i="1"/>
  <c r="XFD124" i="1"/>
  <c r="XFD125" i="1"/>
  <c r="XFD126" i="1"/>
  <c r="XFD127" i="1"/>
  <c r="XFD128" i="1"/>
  <c r="XFD129" i="1"/>
  <c r="XFD130" i="1"/>
  <c r="XFD131" i="1"/>
  <c r="XFD132" i="1"/>
  <c r="XFD133" i="1"/>
  <c r="XFD134" i="1"/>
  <c r="XFD135" i="1"/>
  <c r="XFD136" i="1"/>
  <c r="XFD137" i="1"/>
  <c r="XFD138" i="1"/>
  <c r="XFD139" i="1"/>
  <c r="XFD140" i="1"/>
  <c r="XFD141" i="1"/>
  <c r="XFD142" i="1"/>
  <c r="XFD143" i="1"/>
  <c r="XFD144" i="1"/>
  <c r="XFD145" i="1"/>
  <c r="XFD146" i="1"/>
  <c r="XFD147" i="1"/>
  <c r="XFD148" i="1"/>
  <c r="XFD149" i="1"/>
  <c r="XFD150" i="1"/>
  <c r="XFD151" i="1"/>
  <c r="XFD152" i="1"/>
  <c r="XFD153" i="1"/>
  <c r="XFD154" i="1"/>
  <c r="XFD155" i="1"/>
  <c r="XFD156" i="1"/>
  <c r="XFD157" i="1"/>
  <c r="XFD158" i="1"/>
  <c r="XFD159" i="1"/>
  <c r="XFD160" i="1"/>
  <c r="XFD161" i="1"/>
  <c r="XFD162" i="1"/>
  <c r="XFD163" i="1"/>
  <c r="XFD164" i="1"/>
  <c r="XFD165" i="1"/>
  <c r="XFD166" i="1"/>
  <c r="XFD167" i="1"/>
  <c r="XFD168" i="1"/>
  <c r="XFD169" i="1"/>
  <c r="XFD170" i="1"/>
  <c r="XFD171" i="1"/>
  <c r="XFD172" i="1"/>
  <c r="XFD173" i="1"/>
  <c r="XFD174" i="1"/>
  <c r="XFD175" i="1"/>
  <c r="XFD176" i="1"/>
  <c r="XFD177" i="1"/>
  <c r="XFD178" i="1"/>
  <c r="XFD179" i="1"/>
  <c r="XFD180" i="1"/>
  <c r="XFD181" i="1"/>
  <c r="XFD182" i="1"/>
  <c r="XFD183" i="1"/>
  <c r="XFD184" i="1"/>
  <c r="XFD185" i="1"/>
  <c r="XFD186" i="1"/>
  <c r="XFD187" i="1"/>
  <c r="XFD188" i="1"/>
  <c r="XFD189" i="1"/>
  <c r="XFD190" i="1"/>
  <c r="XFD191" i="1"/>
  <c r="XFD192" i="1"/>
  <c r="XFD193" i="1"/>
  <c r="XFD194" i="1"/>
  <c r="XFD195" i="1"/>
  <c r="XFD196" i="1"/>
  <c r="XFD197" i="1"/>
  <c r="XFD198" i="1"/>
  <c r="XFD199" i="1"/>
  <c r="XFD200" i="1"/>
  <c r="XFD201" i="1"/>
  <c r="XFD202" i="1"/>
  <c r="XFD5" i="1" l="1"/>
  <c r="XFD7" i="1"/>
  <c r="XFD8" i="1"/>
  <c r="XFD9" i="1"/>
  <c r="XFD10" i="1"/>
  <c r="XFD11" i="1"/>
  <c r="XFD12" i="1"/>
  <c r="XFD4" i="1" l="1"/>
  <c r="G2" i="1" s="1"/>
  <c r="XEV86" i="1"/>
  <c r="XEV165" i="1"/>
  <c r="XFA116" i="1"/>
  <c r="XEV102" i="1"/>
  <c r="XEV80" i="1"/>
  <c r="XEV28" i="1"/>
  <c r="XFA120" i="1"/>
  <c r="XFA33" i="1"/>
  <c r="XFA81" i="1"/>
  <c r="XFA15" i="1"/>
  <c r="XFA147" i="1"/>
  <c r="XFA167" i="1"/>
  <c r="XEV109" i="1"/>
  <c r="XFA5" i="1"/>
  <c r="XEV194" i="1"/>
  <c r="XFA95" i="1"/>
  <c r="XFA58" i="1"/>
  <c r="XFA63" i="1"/>
  <c r="XFA126" i="1"/>
  <c r="XFA193" i="1"/>
  <c r="XEV153" i="1"/>
  <c r="XEV31" i="1"/>
  <c r="XFA173" i="1"/>
  <c r="XFA118" i="1"/>
  <c r="XFA54" i="1"/>
  <c r="XFA13" i="1"/>
  <c r="XEV139" i="1"/>
  <c r="XFA175" i="1"/>
  <c r="XEV94" i="1"/>
  <c r="XFA112" i="1"/>
  <c r="XFA60" i="1"/>
  <c r="XEV136" i="1"/>
  <c r="XEV66" i="1"/>
  <c r="XFA182" i="1"/>
  <c r="XFA46" i="1"/>
  <c r="XEV73" i="1"/>
  <c r="XEV44" i="1"/>
  <c r="XFA28" i="1"/>
  <c r="XFA107" i="1"/>
  <c r="XFA196" i="1"/>
  <c r="XEV200" i="1"/>
  <c r="XEV20" i="1"/>
  <c r="XEV171" i="1"/>
  <c r="XEV30" i="1"/>
  <c r="XEV62" i="1"/>
  <c r="XEV134" i="1"/>
  <c r="XEV36" i="1"/>
  <c r="XFA114" i="1"/>
  <c r="XFA17" i="1"/>
  <c r="XEV190" i="1"/>
  <c r="XEV71" i="1"/>
  <c r="XFA62" i="1"/>
  <c r="XEV162" i="1"/>
  <c r="XFA18" i="1"/>
  <c r="XEV99" i="1"/>
  <c r="XEV79" i="1"/>
  <c r="XFA123" i="1"/>
  <c r="XFA22" i="1"/>
  <c r="XFA179" i="1"/>
  <c r="XFA72" i="1"/>
  <c r="XEV87" i="1"/>
  <c r="XEV74" i="1"/>
  <c r="XFA191" i="1"/>
  <c r="XEV198" i="1"/>
  <c r="XFA87" i="1"/>
  <c r="XEV191" i="1"/>
  <c r="XFA39" i="1"/>
  <c r="XFA40" i="1"/>
  <c r="XEV54" i="1"/>
  <c r="XEV116" i="1"/>
  <c r="XFA117" i="1"/>
  <c r="XEV193" i="1"/>
  <c r="XFA69" i="1"/>
  <c r="XEV125" i="1"/>
  <c r="XFA136" i="1"/>
  <c r="XEV170" i="1"/>
  <c r="XFA190" i="1"/>
  <c r="XFA121" i="1"/>
  <c r="XEV150" i="1"/>
  <c r="XEV35" i="1"/>
  <c r="XEV192" i="1"/>
  <c r="XEV95" i="1"/>
  <c r="XFA134" i="1"/>
  <c r="XFA168" i="1"/>
  <c r="XEV106" i="1"/>
  <c r="XEV17" i="1"/>
  <c r="XFA99" i="1"/>
  <c r="XFA132" i="1"/>
  <c r="XEV46" i="1"/>
  <c r="XEV183" i="1"/>
  <c r="XFA156" i="1"/>
  <c r="XEV77" i="1"/>
  <c r="XEV131" i="1"/>
  <c r="XFA124" i="1"/>
  <c r="XEV178" i="1"/>
  <c r="XEV49" i="1"/>
  <c r="XEV93" i="1"/>
  <c r="XEV67" i="1"/>
  <c r="XFA53" i="1"/>
  <c r="XFA165" i="1"/>
  <c r="XEV37" i="1"/>
  <c r="XFA102" i="1"/>
  <c r="XEV174" i="1"/>
  <c r="XEV39" i="1"/>
  <c r="XFA23" i="1"/>
  <c r="XFA57" i="1"/>
  <c r="XFA129" i="1"/>
  <c r="XFA151" i="1"/>
  <c r="XEV111" i="1"/>
  <c r="XFA7" i="1"/>
  <c r="XEV27" i="1"/>
  <c r="XEV140" i="1"/>
  <c r="XEV75" i="1"/>
  <c r="XEV96" i="1"/>
  <c r="XEV160" i="1"/>
  <c r="XEV52" i="1"/>
  <c r="XFA84" i="1"/>
  <c r="XFA109" i="1"/>
  <c r="XFA30" i="1"/>
  <c r="XEV9" i="1"/>
  <c r="XFA44" i="1"/>
  <c r="XFA160" i="1"/>
  <c r="XFA89" i="1"/>
  <c r="XEV26" i="1"/>
  <c r="XFA158" i="1"/>
  <c r="XEV16" i="1"/>
  <c r="XEV132" i="1"/>
  <c r="XFA6" i="1"/>
  <c r="XFA152" i="1"/>
  <c r="XEV84" i="1"/>
  <c r="XEV201" i="1"/>
  <c r="XEV164" i="1"/>
  <c r="XFA111" i="1"/>
  <c r="XEV177" i="1"/>
  <c r="XEV119" i="1"/>
  <c r="XFA19" i="1"/>
  <c r="XFA76" i="1"/>
  <c r="XEV130" i="1"/>
  <c r="XEV133" i="1"/>
  <c r="XFA59" i="1"/>
  <c r="XEV166" i="1"/>
  <c r="XEV61" i="1"/>
  <c r="XEV121" i="1"/>
  <c r="XFA153" i="1"/>
  <c r="XEV169" i="1"/>
  <c r="XFA170" i="1"/>
  <c r="XEV142" i="1"/>
  <c r="XEV6" i="1"/>
  <c r="XFA101" i="1"/>
  <c r="XEV88" i="1"/>
  <c r="XEV45" i="1"/>
  <c r="XEV113" i="1"/>
  <c r="XFA108" i="1"/>
  <c r="XFA79" i="1"/>
  <c r="XEV18" i="1"/>
  <c r="XFA45" i="1"/>
  <c r="XFA75" i="1"/>
  <c r="XFA199" i="1"/>
  <c r="XEV70" i="1"/>
  <c r="XFA172" i="1"/>
  <c r="XEV55" i="1"/>
  <c r="XEV85" i="1"/>
  <c r="XFA142" i="1"/>
  <c r="XEV151" i="1"/>
  <c r="XEV83" i="1"/>
  <c r="XFA8" i="1"/>
  <c r="XFA41" i="1"/>
  <c r="XFA83" i="1"/>
  <c r="XEV123" i="1"/>
  <c r="XFA48" i="1"/>
  <c r="XFA188" i="1"/>
  <c r="XEV11" i="1"/>
  <c r="XEV14" i="1"/>
  <c r="XFA34" i="1"/>
  <c r="XEV22" i="1"/>
  <c r="XFA56" i="1"/>
  <c r="XEV179" i="1"/>
  <c r="XEV104" i="1"/>
  <c r="XFA85" i="1"/>
  <c r="XFA163" i="1"/>
  <c r="XFA42" i="1"/>
  <c r="XFA35" i="1"/>
  <c r="XEV168" i="1"/>
  <c r="XFA64" i="1"/>
  <c r="XFA200" i="1"/>
  <c r="XEV122" i="1"/>
  <c r="XFA71" i="1"/>
  <c r="XFA32" i="1"/>
  <c r="XFA197" i="1"/>
  <c r="XFA38" i="1"/>
  <c r="XFA50" i="1"/>
  <c r="XEV172" i="1"/>
  <c r="XFA78" i="1"/>
  <c r="XEV19" i="1"/>
  <c r="XEV51" i="1"/>
  <c r="XFA178" i="1"/>
  <c r="XEV181" i="1"/>
  <c r="XEV185" i="1"/>
  <c r="XEV40" i="1"/>
  <c r="XFA143" i="1"/>
  <c r="XFA154" i="1"/>
  <c r="XEV38" i="1"/>
  <c r="XFA27" i="1"/>
  <c r="XEV155" i="1"/>
  <c r="XFA186" i="1"/>
  <c r="XFA29" i="1"/>
  <c r="XEV112" i="1"/>
  <c r="XEV143" i="1"/>
  <c r="XEV145" i="1"/>
  <c r="XEV144" i="1"/>
  <c r="XEV188" i="1"/>
  <c r="XFA26" i="1"/>
  <c r="XEV98" i="1"/>
  <c r="XFA73" i="1"/>
  <c r="XEV5" i="1"/>
  <c r="XEV103" i="1"/>
  <c r="XFA25" i="1"/>
  <c r="XFA11" i="1"/>
  <c r="XEV105" i="1"/>
  <c r="XFA37" i="1"/>
  <c r="XFA135" i="1"/>
  <c r="XFA198" i="1"/>
  <c r="XFA74" i="1"/>
  <c r="XEV127" i="1"/>
  <c r="XFA194" i="1"/>
  <c r="XEV129" i="1"/>
  <c r="XFA159" i="1"/>
  <c r="XFA166" i="1"/>
  <c r="XFA91" i="1"/>
  <c r="XFA93" i="1"/>
  <c r="XFA184" i="1"/>
  <c r="XFA185" i="1"/>
  <c r="XEV156" i="1"/>
  <c r="XEV48" i="1"/>
  <c r="XEV91" i="1"/>
  <c r="XEV108" i="1"/>
  <c r="XFA177" i="1"/>
  <c r="XEV196" i="1"/>
  <c r="XEV195" i="1"/>
  <c r="XEV32" i="1"/>
  <c r="XFA49" i="1"/>
  <c r="XEV199" i="1"/>
  <c r="XFA149" i="1"/>
  <c r="XFA66" i="1"/>
  <c r="XEV58" i="1"/>
  <c r="XEV187" i="1"/>
  <c r="XFA104" i="1"/>
  <c r="XFA174" i="1"/>
  <c r="XEV141" i="1"/>
  <c r="XEV56" i="1"/>
  <c r="XEV118" i="1"/>
  <c r="XFA47" i="1"/>
  <c r="XEV53" i="1"/>
  <c r="XEV146" i="1"/>
  <c r="XFA119" i="1"/>
  <c r="XEV202" i="1"/>
  <c r="XFA187" i="1"/>
  <c r="XFA157" i="1"/>
  <c r="XFA164" i="1"/>
  <c r="XFA4" i="1"/>
  <c r="XFA137" i="1"/>
  <c r="XFA192" i="1"/>
  <c r="XFA202" i="1"/>
  <c r="XFA150" i="1"/>
  <c r="XEV15" i="1"/>
  <c r="XFA61" i="1"/>
  <c r="XFA92" i="1"/>
  <c r="XEV135" i="1"/>
  <c r="XFA148" i="1"/>
  <c r="XEV124" i="1"/>
  <c r="XFA67" i="1"/>
  <c r="XFA133" i="1"/>
  <c r="XEV100" i="1"/>
  <c r="XFA180" i="1"/>
  <c r="XEV175" i="1"/>
  <c r="XFA12" i="1"/>
  <c r="XEV186" i="1"/>
  <c r="XFA86" i="1"/>
  <c r="XFA181" i="1"/>
  <c r="XFA171" i="1"/>
  <c r="XEV115" i="1"/>
  <c r="XFA140" i="1"/>
  <c r="XEV138" i="1"/>
  <c r="XEV117" i="1"/>
  <c r="XFA24" i="1"/>
  <c r="XFA141" i="1"/>
  <c r="XFA162" i="1"/>
  <c r="XEV114" i="1"/>
  <c r="XFA127" i="1"/>
  <c r="XEV8" i="1"/>
  <c r="XFA21" i="1"/>
  <c r="XEV137" i="1"/>
  <c r="XEV64" i="1"/>
  <c r="XEV72" i="1"/>
  <c r="XEV76" i="1"/>
  <c r="XFA31" i="1"/>
  <c r="XEV189" i="1"/>
  <c r="XFA68" i="1"/>
  <c r="XEV82" i="1"/>
  <c r="XEV43" i="1"/>
  <c r="XFA51" i="1"/>
  <c r="XEV184" i="1"/>
  <c r="XFA94" i="1"/>
  <c r="XEV65" i="1"/>
  <c r="XFA36" i="1"/>
  <c r="XEV97" i="1"/>
  <c r="XEV41" i="1"/>
  <c r="XFA189" i="1"/>
  <c r="XEV47" i="1"/>
  <c r="XFA145" i="1"/>
  <c r="XEV197" i="1"/>
  <c r="XEV120" i="1"/>
  <c r="XFA96" i="1"/>
  <c r="XFA113" i="1"/>
  <c r="XEV50" i="1"/>
  <c r="XFA80" i="1"/>
  <c r="XEV23" i="1"/>
  <c r="XFA43" i="1"/>
  <c r="XFA70" i="1"/>
  <c r="XFA88" i="1"/>
  <c r="XEV161" i="1"/>
  <c r="XEV12" i="1"/>
  <c r="XFA115" i="1"/>
  <c r="XFA103" i="1"/>
  <c r="XFA10" i="1"/>
  <c r="XEV63" i="1"/>
  <c r="XEV152" i="1"/>
  <c r="XEV101" i="1"/>
  <c r="XFA52" i="1"/>
  <c r="XFA138" i="1"/>
  <c r="XEV167" i="1"/>
  <c r="XFA201" i="1"/>
  <c r="XEV29" i="1"/>
  <c r="XFA128" i="1"/>
  <c r="XEV21" i="1"/>
  <c r="XEV148" i="1"/>
  <c r="XFA105" i="1"/>
  <c r="XEV90" i="1"/>
  <c r="XFA55" i="1"/>
  <c r="XEV60" i="1"/>
  <c r="XFA195" i="1"/>
  <c r="XFA100" i="1"/>
  <c r="XFA183" i="1"/>
  <c r="XEV147" i="1"/>
  <c r="XFA14" i="1"/>
  <c r="XEV25" i="1"/>
  <c r="XFA139" i="1"/>
  <c r="XEV34" i="1"/>
  <c r="XEV81" i="1"/>
  <c r="XFA161" i="1"/>
  <c r="XEV149" i="1"/>
  <c r="XFA125" i="1"/>
  <c r="XFA130" i="1"/>
  <c r="XFA16" i="1"/>
  <c r="XFA144" i="1"/>
  <c r="XFA169" i="1"/>
  <c r="XFA155" i="1"/>
  <c r="XEV154" i="1"/>
  <c r="XEV163" i="1"/>
  <c r="XFA106" i="1"/>
  <c r="XEV173" i="1"/>
  <c r="XEV10" i="1"/>
  <c r="XEV24" i="1"/>
  <c r="XEV92" i="1"/>
  <c r="XEV78" i="1"/>
  <c r="XEV126" i="1"/>
  <c r="XEV182" i="1"/>
  <c r="XFA110" i="1"/>
  <c r="XFA176" i="1"/>
  <c r="XEV157" i="1"/>
  <c r="XEV57" i="1"/>
  <c r="XEV13" i="1"/>
  <c r="XEV33" i="1"/>
  <c r="XFA77" i="1"/>
  <c r="XEV110" i="1"/>
  <c r="XFA90" i="1"/>
  <c r="XEV158" i="1"/>
  <c r="XFA131" i="1"/>
  <c r="XFA65" i="1"/>
  <c r="XEV68" i="1"/>
  <c r="XEV4" i="1"/>
  <c r="XFA9" i="1"/>
  <c r="XEV107" i="1"/>
  <c r="XFA98" i="1"/>
  <c r="XEV89" i="1"/>
  <c r="XEV59" i="1"/>
  <c r="XFA97" i="1"/>
  <c r="XFA122" i="1"/>
  <c r="XFA146" i="1"/>
  <c r="XFA20" i="1"/>
  <c r="XEV69" i="1"/>
  <c r="XEV176" i="1"/>
  <c r="XEV42" i="1"/>
  <c r="XEV180" i="1"/>
  <c r="XEV159" i="1"/>
  <c r="XEV128" i="1"/>
  <c r="XEV7" i="1"/>
  <c r="XFA82" i="1"/>
  <c r="D2" i="1" l="1"/>
  <c r="C2" i="1"/>
</calcChain>
</file>

<file path=xl/sharedStrings.xml><?xml version="1.0" encoding="utf-8"?>
<sst xmlns="http://schemas.openxmlformats.org/spreadsheetml/2006/main" count="389" uniqueCount="324">
  <si>
    <t>_______________________________________________________________________________________________________________________________________________________________________________________________________________</t>
  </si>
  <si>
    <t>Valid</t>
  </si>
  <si>
    <t>Silo Operator</t>
  </si>
  <si>
    <t>Location</t>
  </si>
  <si>
    <t>Reason</t>
  </si>
  <si>
    <t>From Date</t>
  </si>
  <si>
    <t>To Date</t>
  </si>
  <si>
    <t>Comment</t>
  </si>
  <si>
    <t>Operator_only_blank</t>
  </si>
  <si>
    <t>Others_Blank</t>
  </si>
  <si>
    <t>Operator_Blank</t>
  </si>
  <si>
    <t>chk_Reason</t>
  </si>
  <si>
    <t>Reason_Blank</t>
  </si>
  <si>
    <t>FromDate_Blank</t>
  </si>
  <si>
    <t>Todate_Blank</t>
  </si>
  <si>
    <t>chkloc</t>
  </si>
  <si>
    <t>Loc_Blank</t>
  </si>
  <si>
    <t>Valid Reason</t>
  </si>
  <si>
    <t>Valid Comment</t>
  </si>
  <si>
    <t>Bamboesspruit</t>
  </si>
  <si>
    <t>No Out-Loading. Scheduled Maintenance.</t>
  </si>
  <si>
    <t>Schweizer Reneke</t>
  </si>
  <si>
    <t>SWK</t>
  </si>
  <si>
    <t>Schuttesdraai</t>
  </si>
  <si>
    <t>No Out-Loading. Fumigation.</t>
  </si>
  <si>
    <t>Protespan</t>
  </si>
  <si>
    <t>Winburg *</t>
  </si>
  <si>
    <t>Weiveld *</t>
  </si>
  <si>
    <t>Kingswood</t>
  </si>
  <si>
    <t>Geneva</t>
  </si>
  <si>
    <t>Hoopstad</t>
  </si>
  <si>
    <t>Other unavailability reason. Please supply a comment</t>
  </si>
  <si>
    <t>Vierfontein</t>
  </si>
  <si>
    <t>Leeudoringstad</t>
  </si>
  <si>
    <t>Schoonspruit</t>
  </si>
  <si>
    <t>Reasons</t>
  </si>
  <si>
    <t>Operator</t>
  </si>
  <si>
    <t>AFG</t>
  </si>
  <si>
    <t>ALM</t>
  </si>
  <si>
    <t>BFG</t>
  </si>
  <si>
    <t>BKB</t>
  </si>
  <si>
    <t>GWK</t>
  </si>
  <si>
    <t>KAA</t>
  </si>
  <si>
    <t>KSM</t>
  </si>
  <si>
    <t>NWK</t>
  </si>
  <si>
    <t>OAB</t>
  </si>
  <si>
    <t>OVK</t>
  </si>
  <si>
    <t>SCH</t>
  </si>
  <si>
    <t>SSK</t>
  </si>
  <si>
    <t>TWK</t>
  </si>
  <si>
    <t>VRY</t>
  </si>
  <si>
    <t>No Road Out-Loading. Road Inaccessible</t>
  </si>
  <si>
    <t>Afrikaskop</t>
  </si>
  <si>
    <t xml:space="preserve">Viljoenskroon </t>
  </si>
  <si>
    <t>Moorreesburg</t>
  </si>
  <si>
    <t>Bultfontein Depot  *</t>
  </si>
  <si>
    <t>Barkley West</t>
  </si>
  <si>
    <t>Ceres</t>
  </si>
  <si>
    <t>Rustenburg Silo KSM  *</t>
  </si>
  <si>
    <t>Barberspan</t>
  </si>
  <si>
    <t>Bergrivier</t>
  </si>
  <si>
    <t>Clocolan</t>
  </si>
  <si>
    <t>Delmas</t>
  </si>
  <si>
    <t>Ashton</t>
  </si>
  <si>
    <t>Allanridge</t>
  </si>
  <si>
    <t>Amalia</t>
  </si>
  <si>
    <t>Mkondo</t>
  </si>
  <si>
    <t>Ascent</t>
  </si>
  <si>
    <t>No Out-Loading. Public Holiday</t>
  </si>
  <si>
    <t>Amersfoort*</t>
  </si>
  <si>
    <t>Goudkop Depot  *</t>
  </si>
  <si>
    <t>Douglas</t>
  </si>
  <si>
    <t>Darling</t>
  </si>
  <si>
    <t>Bodenstein</t>
  </si>
  <si>
    <t>Bredasdorp</t>
  </si>
  <si>
    <t>Ficksburg</t>
  </si>
  <si>
    <t>Heidelberg</t>
  </si>
  <si>
    <t>Arlington</t>
  </si>
  <si>
    <t>Panbult</t>
  </si>
  <si>
    <t>Cornelia</t>
  </si>
  <si>
    <t>Argent</t>
  </si>
  <si>
    <t>Hermon Depot  *</t>
  </si>
  <si>
    <t>Modderrivier</t>
  </si>
  <si>
    <t>Eendekuil</t>
  </si>
  <si>
    <t>Boons</t>
  </si>
  <si>
    <t>Caledon</t>
  </si>
  <si>
    <t>Fouriesburg</t>
  </si>
  <si>
    <t>Karringmelkrivier</t>
  </si>
  <si>
    <t>Attie</t>
  </si>
  <si>
    <t>Bloemhof</t>
  </si>
  <si>
    <t xml:space="preserve">Rietspruit Bunker </t>
  </si>
  <si>
    <t>Danielsrus</t>
  </si>
  <si>
    <t>No Out-Loading. Power Outage for x Days</t>
  </si>
  <si>
    <t>Arnot</t>
  </si>
  <si>
    <t>Leliefontein Depot  *</t>
  </si>
  <si>
    <t>Prieska</t>
  </si>
  <si>
    <t>Gouda</t>
  </si>
  <si>
    <t>Bossies</t>
  </si>
  <si>
    <t>Klipdale</t>
  </si>
  <si>
    <t>Marseilles</t>
  </si>
  <si>
    <t>Protem</t>
  </si>
  <si>
    <t>Bloemfontein</t>
  </si>
  <si>
    <t>Christiana</t>
  </si>
  <si>
    <t>Frankfort</t>
  </si>
  <si>
    <t>No Out-Loading. Fatal Accident/Accident</t>
  </si>
  <si>
    <t>Bakenlaagte Bunker *</t>
  </si>
  <si>
    <t>Melkboom</t>
  </si>
  <si>
    <t xml:space="preserve">Stoffelshoek Bunker </t>
  </si>
  <si>
    <t>Graafwater</t>
  </si>
  <si>
    <t>Buhrmannsdrif</t>
  </si>
  <si>
    <t>Koperfontein</t>
  </si>
  <si>
    <t>Modderpoort</t>
  </si>
  <si>
    <t>Swellendam</t>
  </si>
  <si>
    <t>Bothaville</t>
  </si>
  <si>
    <t>Hallatshope</t>
  </si>
  <si>
    <t>Jim Fouche</t>
  </si>
  <si>
    <t>No Out-Loading Today (date). Personnel Training and Drill</t>
  </si>
  <si>
    <t>Balfour</t>
  </si>
  <si>
    <t>Pampoenkraal Depot  *</t>
  </si>
  <si>
    <t>Trans Oranje</t>
  </si>
  <si>
    <t>Halfmanshof</t>
  </si>
  <si>
    <t>Coligny</t>
  </si>
  <si>
    <t>Koringberg</t>
  </si>
  <si>
    <t>Oranjerivier</t>
  </si>
  <si>
    <t xml:space="preserve">Aureus </t>
  </si>
  <si>
    <t>Brandfort</t>
  </si>
  <si>
    <t>Hertzogville</t>
  </si>
  <si>
    <t>Lehau *</t>
  </si>
  <si>
    <t>Silo Open Half Day on (date). Out-Loading by Arrangement Only.</t>
  </si>
  <si>
    <t>Battery</t>
  </si>
  <si>
    <t>Robertsdrift *</t>
  </si>
  <si>
    <t>Klipheuwel</t>
  </si>
  <si>
    <t>Delareyville</t>
  </si>
  <si>
    <t>Krige</t>
  </si>
  <si>
    <t>Tweespruit</t>
  </si>
  <si>
    <t>Krombekrivier</t>
  </si>
  <si>
    <t>Buckingham</t>
  </si>
  <si>
    <t>Memel</t>
  </si>
  <si>
    <t>Beestekraal</t>
  </si>
  <si>
    <t>Vlaklaagte Depot  *</t>
  </si>
  <si>
    <t>Malmesbury *</t>
  </si>
  <si>
    <t>Derby</t>
  </si>
  <si>
    <t>Leliedam</t>
  </si>
  <si>
    <t>Westminister</t>
  </si>
  <si>
    <t>Bultfontein</t>
  </si>
  <si>
    <t>Naboomspruit</t>
  </si>
  <si>
    <t>Bergville</t>
  </si>
  <si>
    <t>Winterhoek Depot  *</t>
  </si>
  <si>
    <t>Piketberg</t>
  </si>
  <si>
    <t>Gerdau</t>
  </si>
  <si>
    <t>De Brug</t>
  </si>
  <si>
    <t>Nutfield *</t>
  </si>
  <si>
    <t>Bethal</t>
  </si>
  <si>
    <t>Wonderfontein Depot  *</t>
  </si>
  <si>
    <t>Pools</t>
  </si>
  <si>
    <t>Halfpad</t>
  </si>
  <si>
    <t>Moravia</t>
  </si>
  <si>
    <t>Enselspruit</t>
  </si>
  <si>
    <t>Makwassie</t>
  </si>
  <si>
    <t>Nylstroom</t>
  </si>
  <si>
    <t>Bethlehem</t>
  </si>
  <si>
    <t>Waterval Depot *</t>
  </si>
  <si>
    <t>Porterville</t>
  </si>
  <si>
    <t>Hibernia **</t>
  </si>
  <si>
    <t>Napier</t>
  </si>
  <si>
    <t>Petrus Steyn</t>
  </si>
  <si>
    <t>Bloedrivier</t>
  </si>
  <si>
    <t>Riebeek Wes</t>
  </si>
  <si>
    <t>Kleinharts</t>
  </si>
  <si>
    <t>Ouplaas Bunker*</t>
  </si>
  <si>
    <t>Gottenburg *</t>
  </si>
  <si>
    <t>Strydpoort</t>
  </si>
  <si>
    <t>Potgietersrus</t>
  </si>
  <si>
    <t>Bloekomspruit*</t>
  </si>
  <si>
    <t>Ruststasie</t>
  </si>
  <si>
    <t>Koster</t>
  </si>
  <si>
    <t>Groenebloem</t>
  </si>
  <si>
    <t>Reitz</t>
  </si>
  <si>
    <t>Brakfontein Bunker *</t>
  </si>
  <si>
    <t>Lichtenburg</t>
  </si>
  <si>
    <t>Rietpoel</t>
  </si>
  <si>
    <t>Hartbeesfontein</t>
  </si>
  <si>
    <t>Roedtan *</t>
  </si>
  <si>
    <t>Brits</t>
  </si>
  <si>
    <t>Madibogo</t>
  </si>
  <si>
    <t>PietPompies</t>
  </si>
  <si>
    <t>Hartswater</t>
  </si>
  <si>
    <t>Vryburg</t>
  </si>
  <si>
    <t>Settlers *</t>
  </si>
  <si>
    <t>Bronkhorstspruit</t>
  </si>
  <si>
    <t>Mareetsane</t>
  </si>
  <si>
    <t xml:space="preserve">Lemoenskop Bunker </t>
  </si>
  <si>
    <t>Heilbron</t>
  </si>
  <si>
    <t>Wolmaransstad</t>
  </si>
  <si>
    <t>Tweeling</t>
  </si>
  <si>
    <t>Carolina</t>
  </si>
  <si>
    <t>NWK Kameel</t>
  </si>
  <si>
    <t>Hennenman</t>
  </si>
  <si>
    <t>Villiers</t>
  </si>
  <si>
    <t>Dannhauser</t>
  </si>
  <si>
    <t>NWK Migdol</t>
  </si>
  <si>
    <t>Heuningspruit</t>
  </si>
  <si>
    <t>Vrede *</t>
  </si>
  <si>
    <t>Davel</t>
  </si>
  <si>
    <t>Oppaslaagte</t>
  </si>
  <si>
    <t>Hoogte</t>
  </si>
  <si>
    <t>Warden</t>
  </si>
  <si>
    <t>Devon</t>
  </si>
  <si>
    <t>Ottosdal</t>
  </si>
  <si>
    <t>Jan Kempdorp</t>
  </si>
  <si>
    <t>Warmbad</t>
  </si>
  <si>
    <t>Driefontein</t>
  </si>
  <si>
    <t>Sannieshof</t>
  </si>
  <si>
    <t>Koppies</t>
  </si>
  <si>
    <t>Windfield</t>
  </si>
  <si>
    <t>Dryden</t>
  </si>
  <si>
    <t>Swartruggens</t>
  </si>
  <si>
    <t>Kroonstad</t>
  </si>
  <si>
    <t>Dundee</t>
  </si>
  <si>
    <t>Syferbult</t>
  </si>
  <si>
    <t>Losdoorns</t>
  </si>
  <si>
    <t>Eensgezindt Bunker *</t>
  </si>
  <si>
    <t>Vermaas</t>
  </si>
  <si>
    <t>Magogong</t>
  </si>
  <si>
    <t>Eeram</t>
  </si>
  <si>
    <t>Makokskraal</t>
  </si>
  <si>
    <t>Eerstelingfontein Bunker *</t>
  </si>
  <si>
    <t>Melliodora</t>
  </si>
  <si>
    <t>Eloff</t>
  </si>
  <si>
    <t>Middelvlei</t>
  </si>
  <si>
    <t>Endicott</t>
  </si>
  <si>
    <t>Mirage</t>
  </si>
  <si>
    <t>Ermelo</t>
  </si>
  <si>
    <t>Mooigelee</t>
  </si>
  <si>
    <t>Estancia</t>
  </si>
  <si>
    <t>Oberholzer</t>
  </si>
  <si>
    <t>Glenroy</t>
  </si>
  <si>
    <t>Odendaalsrus</t>
  </si>
  <si>
    <t>Goeiehoek *</t>
  </si>
  <si>
    <t>Petrusburg</t>
  </si>
  <si>
    <t>Greylingstad</t>
  </si>
  <si>
    <t>Potchefstroom</t>
  </si>
  <si>
    <t>Grootvlei *</t>
  </si>
  <si>
    <t>Harrismith</t>
  </si>
  <si>
    <t>Raathsvlei</t>
  </si>
  <si>
    <t>Harvard</t>
  </si>
  <si>
    <t>Regina</t>
  </si>
  <si>
    <t>Hawerklip</t>
  </si>
  <si>
    <t>Rooiwal</t>
  </si>
  <si>
    <t>Hendriksvallei Bunker*</t>
  </si>
  <si>
    <t>Holfontein Depot*</t>
  </si>
  <si>
    <t>Holmdene</t>
  </si>
  <si>
    <t>Steynsrus</t>
  </si>
  <si>
    <t>Kaalfontein</t>
  </si>
  <si>
    <t>Theunissen</t>
  </si>
  <si>
    <t>Kaallaagte</t>
  </si>
  <si>
    <t>Tierfontein</t>
  </si>
  <si>
    <t>Kendal</t>
  </si>
  <si>
    <t>Van Tonder</t>
  </si>
  <si>
    <t>Kinross</t>
  </si>
  <si>
    <t>Ventersdorp</t>
  </si>
  <si>
    <t>Kinross Bunker *</t>
  </si>
  <si>
    <t>Kransfontein</t>
  </si>
  <si>
    <t>Vredefort *</t>
  </si>
  <si>
    <t>Leeuspruit *</t>
  </si>
  <si>
    <t>Leslie</t>
  </si>
  <si>
    <t>Welgelee</t>
  </si>
  <si>
    <t>Libertas</t>
  </si>
  <si>
    <t>Werda</t>
  </si>
  <si>
    <t>Wesselsbron</t>
  </si>
  <si>
    <t>Lothair</t>
  </si>
  <si>
    <t>Willemsrust</t>
  </si>
  <si>
    <t>Lydenburg</t>
  </si>
  <si>
    <t>Maizefield *</t>
  </si>
  <si>
    <t>Wolwehoek</t>
  </si>
  <si>
    <t>Malansdam Bunker*</t>
  </si>
  <si>
    <t>Marble Hall *</t>
  </si>
  <si>
    <t>Marquard</t>
  </si>
  <si>
    <t>Meets</t>
  </si>
  <si>
    <t>Middelburg</t>
  </si>
  <si>
    <t>Mispah</t>
  </si>
  <si>
    <t>Monte Video</t>
  </si>
  <si>
    <t>Morgenzon *</t>
  </si>
  <si>
    <t>Nigel</t>
  </si>
  <si>
    <t>Northam</t>
  </si>
  <si>
    <t>Ogies</t>
  </si>
  <si>
    <t>Overvaal *</t>
  </si>
  <si>
    <t>Palmietfontein Bunker *</t>
  </si>
  <si>
    <t>Pan</t>
  </si>
  <si>
    <t>Paulpietersburg</t>
  </si>
  <si>
    <t>Platrand</t>
  </si>
  <si>
    <t>Pretoria West</t>
  </si>
  <si>
    <t>Senekal</t>
  </si>
  <si>
    <t>Slabberts</t>
  </si>
  <si>
    <t>Stoffberg</t>
  </si>
  <si>
    <t>Trichardt</t>
  </si>
  <si>
    <t>Vaalkrantz Bunker *</t>
  </si>
  <si>
    <t>Val</t>
  </si>
  <si>
    <t>Vlakfontein Bunker *</t>
  </si>
  <si>
    <t>Vogelvallei Bunker *</t>
  </si>
  <si>
    <t>Vryheid</t>
  </si>
  <si>
    <t>Winterton</t>
  </si>
  <si>
    <t>Winterton Bunker *</t>
  </si>
  <si>
    <t>Wonderfontein</t>
  </si>
  <si>
    <t>SWK Migdol</t>
  </si>
  <si>
    <t>Bloekomhoek Depot *</t>
  </si>
  <si>
    <t>Nutopia Depot *</t>
  </si>
  <si>
    <t>Standerton</t>
  </si>
  <si>
    <t>Sandspruit Bunker*</t>
  </si>
  <si>
    <t>WMAZ 060 966 6828</t>
  </si>
  <si>
    <t>Belt Replacement - All Commodities - 060 966 6843</t>
  </si>
  <si>
    <t>SUNS 060 966 6873</t>
  </si>
  <si>
    <t>BSG 060 966 6867</t>
  </si>
  <si>
    <t>SUNS 060 966 6846</t>
  </si>
  <si>
    <t>WOPT -WM2 - 060 966 6852</t>
  </si>
  <si>
    <t>SOYA 060 966 6851</t>
  </si>
  <si>
    <t>WM2 060 966 6851</t>
  </si>
  <si>
    <t>WMAZ 060 966 6821</t>
  </si>
  <si>
    <t>WEAT B2 060 966 6873</t>
  </si>
  <si>
    <t>SUNS 060 966 6831</t>
  </si>
  <si>
    <t>Eskom Power Outage 07:00-18:00 060 966 6846</t>
  </si>
  <si>
    <t>SUNS 060 966 6867</t>
  </si>
  <si>
    <t>All Commodities 060 966 6828</t>
  </si>
  <si>
    <t>SUNS 060 966 6849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</si>
</sst>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m\-yyyy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rgb="FF333333"/>
      <name val="Verdana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7">
    <xf numFmtId="0" fontId="0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2" fillId="2" borderId="0" xfId="0" applyFont="1" applyFill="1" applyBorder="1"/>
    <xf numFmtId="164" fontId="0" fillId="0" borderId="0" xfId="0" applyNumberFormat="1"/>
    <xf numFmtId="0" fontId="1" fillId="3" borderId="1" xfId="0" applyFont="1" applyFill="1" applyBorder="1"/>
    <xf numFmtId="0" fontId="1" fillId="0" borderId="1" xfId="0" applyFont="1" applyBorder="1"/>
    <xf numFmtId="0" fontId="4" fillId="4" borderId="0" xfId="0" applyFont="1" applyFill="1" applyAlignment="1">
      <alignment horizontal="center" vertical="top"/>
    </xf>
    <xf numFmtId="0" fontId="0" fillId="0" borderId="2" xfId="0" applyBorder="1"/>
    <xf numFmtId="164" fontId="0" fillId="0" borderId="2" xfId="0" applyNumberFormat="1" applyBorder="1"/>
    <xf numFmtId="14" fontId="1" fillId="0" borderId="0" xfId="0" applyNumberFormat="1" applyFont="1"/>
    <xf numFmtId="0" fontId="6" fillId="0" borderId="0" xfId="0" applyFont="1"/>
    <xf numFmtId="0" fontId="0" fillId="0" borderId="0" xfId="0" applyAlignment="1">
      <alignment wrapText="1"/>
    </xf>
    <xf numFmtId="0" fontId="7" fillId="0" borderId="0" xfId="0" applyFont="1"/>
    <xf numFmtId="0" fontId="0" fillId="0" borderId="3" xfId="0" applyBorder="1" applyAlignment="1" applyProtection="1">
      <alignment horizontal="center" vertical="center" wrapText="1"/>
    </xf>
    <xf numFmtId="0" fontId="7" fillId="0" borderId="2" xfId="0" applyFont="1" applyBorder="1"/>
    <xf numFmtId="0" fontId="7" fillId="0" borderId="0" xfId="0" applyFont="1" applyProtection="1">
      <protection locked="0"/>
    </xf>
    <xf numFmtId="164" fontId="7" fillId="0" borderId="0" xfId="0" applyNumberFormat="1" applyFont="1" applyProtection="1">
      <protection locked="0"/>
    </xf>
    <xf numFmtId="3" fontId="0" fillId="0" borderId="0" xfId="0" quotePrefix="1" applyNumberForma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164" fontId="0" fillId="0" borderId="0" xfId="0" applyNumberFormat="1" applyFont="1" applyProtection="1">
      <protection locked="0"/>
    </xf>
    <xf numFmtId="0" fontId="1" fillId="0" borderId="0" xfId="0" applyFont="1" applyFill="1"/>
    <xf numFmtId="0" fontId="1" fillId="0" borderId="0" xfId="0" applyFont="1" applyFill="1" applyBorder="1"/>
  </cellXfs>
  <cellStyles count="7">
    <cellStyle name="cbstyle_1235" xfId="6"/>
    <cellStyle name="Normal" xfId="0" builtinId="0"/>
    <cellStyle name="Normal 4 2 6" xfId="3"/>
    <cellStyle name="Normal 5" xfId="1"/>
    <cellStyle name="Normal 7" xfId="2"/>
    <cellStyle name="Normal 8" xfId="4"/>
    <cellStyle name="Normal 9" xfId="5"/>
  </cellStyles>
  <dxfs count="8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solid">
          <fgColor indexed="64"/>
          <bgColor theme="5" tint="-0.249977111117893"/>
        </patternFill>
      </fill>
      <alignment horizontal="center" vertical="top" textRotation="0" wrapText="0" indent="0" justifyLastLine="0" shrinkToFit="0" readingOrder="0"/>
    </dxf>
    <dxf>
      <protection locked="0" hidden="0"/>
    </dxf>
    <dxf>
      <numFmt numFmtId="164" formatCode="dd\-mmm\-yyyy"/>
      <protection locked="0" hidden="0"/>
    </dxf>
    <dxf>
      <numFmt numFmtId="164" formatCode="dd\-mmm\-yyyy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7CE"/>
      <color rgb="FFEB8D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1200754</xdr:colOff>
      <xdr:row>0</xdr:row>
      <xdr:rowOff>123265</xdr:rowOff>
    </xdr:from>
    <xdr:to>
      <xdr:col>6</xdr:col>
      <xdr:colOff>3260912</xdr:colOff>
      <xdr:row>0</xdr:row>
      <xdr:rowOff>672353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5578" y="123265"/>
          <a:ext cx="5085746" cy="549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1</xdr:col>
      <xdr:colOff>223555</xdr:colOff>
      <xdr:row>0</xdr:row>
      <xdr:rowOff>156322</xdr:rowOff>
    </xdr:from>
    <xdr:to>
      <xdr:col>3</xdr:col>
      <xdr:colOff>1680880</xdr:colOff>
      <xdr:row>0</xdr:row>
      <xdr:rowOff>560294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23555" y="156322"/>
          <a:ext cx="4707031" cy="403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>
              <a:latin typeface="Segoe UI Semibold" panose="020B0702040204020203" pitchFamily="34" charset="0"/>
            </a:rPr>
            <a:t>Silos Outloading Unavailability </a:t>
          </a:r>
          <a:r>
            <a:rPr lang="en-US" sz="1100">
              <a:latin typeface="+mn-lt"/>
            </a:rPr>
            <a:t>Version 1.0.0  </a:t>
          </a:r>
        </a:p>
      </xdr:txBody>
    </xdr:sp>
    <xdr:clientData/>
  </xdr:twoCellAnchor>
  <xdr:twoCellAnchor editAs="absolute">
    <xdr:from>
      <xdr:col>3</xdr:col>
      <xdr:colOff>1943501</xdr:colOff>
      <xdr:row>0</xdr:row>
      <xdr:rowOff>214433</xdr:rowOff>
    </xdr:from>
    <xdr:to>
      <xdr:col>3</xdr:col>
      <xdr:colOff>4078942</xdr:colOff>
      <xdr:row>0</xdr:row>
      <xdr:rowOff>705971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193207" y="214433"/>
          <a:ext cx="2135441" cy="4915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Support</a:t>
          </a:r>
          <a:r>
            <a:rPr lang="en-US" sz="10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:</a:t>
          </a:r>
          <a:r>
            <a:rPr lang="en-US" sz="10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</a:t>
          </a:r>
          <a:r>
            <a:rPr lang="en-US" sz="1000" baseline="0">
              <a:solidFill>
                <a:schemeClr val="dk1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011 520 7039</a:t>
          </a:r>
        </a:p>
        <a:p>
          <a:r>
            <a:rPr lang="en-US" sz="1000" b="1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Email</a:t>
          </a:r>
          <a:r>
            <a:rPr lang="en-US" sz="10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: </a:t>
          </a:r>
          <a:r>
            <a:rPr lang="en-US" sz="1000" baseline="0">
              <a:solidFill>
                <a:schemeClr val="dk1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  <a:hlinkClick xmlns:r="http://schemas.openxmlformats.org/officeDocument/2006/relationships" r:id=""/>
            </a:rPr>
            <a:t>Commodities@jse.co.za</a:t>
          </a:r>
          <a:endParaRPr lang="en-US" sz="1000" baseline="0">
            <a:solidFill>
              <a:schemeClr val="dk1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3" name="Table3" displayName="Table3" ref="B3:G202" totalsRowShown="0" dataDxfId="9">
  <tableColumns count="6">
    <tableColumn id="1" name="Silo Operator" dataDxfId="8"/>
    <tableColumn id="7" name="Location" dataDxfId="7"/>
    <tableColumn id="2" name="Reason" dataDxfId="6"/>
    <tableColumn id="3" name="From Date" dataDxfId="5"/>
    <tableColumn id="4" name="To Date" dataDxfId="4"/>
    <tableColumn id="5" name="Comment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1:A10" totalsRowShown="0" headerRowDxfId="2" dataDxfId="1">
  <autoFilter ref="A1:A10"/>
  <tableColumns count="1">
    <tableColumn id="1" name="Reasons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JSE_Theme">
  <a:themeElements>
    <a:clrScheme name="JSE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94D600"/>
      </a:accent1>
      <a:accent2>
        <a:srgbClr val="EA2836"/>
      </a:accent2>
      <a:accent3>
        <a:srgbClr val="009FE3"/>
      </a:accent3>
      <a:accent4>
        <a:srgbClr val="FFCE00"/>
      </a:accent4>
      <a:accent5>
        <a:srgbClr val="00A888"/>
      </a:accent5>
      <a:accent6>
        <a:srgbClr val="808080"/>
      </a:accent6>
      <a:hlink>
        <a:srgbClr val="4343FF"/>
      </a:hlink>
      <a:folHlink>
        <a:srgbClr val="969696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FD209"/>
  <sheetViews>
    <sheetView tabSelected="1" topLeftCell="B1" zoomScaleNormal="100" workbookViewId="0">
      <selection activeCell="F18" sqref="F18"/>
    </sheetView>
  </sheetViews>
  <sheetFormatPr defaultColWidth="9.109375" defaultRowHeight="14.4" zeroHeight="1" x14ac:dyDescent="0.3"/>
  <cols>
    <col min="1" max="1" width="9.109375" hidden="1" customWidth="1"/>
    <col min="2" max="2" width="16.33203125" customWidth="1"/>
    <col min="3" max="3" width="32.44140625" customWidth="1"/>
    <col min="4" max="4" width="66.109375" customWidth="1"/>
    <col min="5" max="5" width="22.5546875" style="5" customWidth="1"/>
    <col min="6" max="6" width="22.88671875" style="5" customWidth="1"/>
    <col min="7" max="7" width="53.5546875" customWidth="1"/>
    <col min="8" max="8" width="9.109375" hidden="1" customWidth="1"/>
    <col min="9" max="16374" width="24.6640625" hidden="1" customWidth="1"/>
    <col min="16375" max="16375" width="17" hidden="1" customWidth="1"/>
    <col min="16376" max="16376" width="18.6640625" hidden="1" customWidth="1"/>
    <col min="16377" max="16378" width="17.44140625" hidden="1" customWidth="1"/>
    <col min="16379" max="16379" width="19" hidden="1" customWidth="1"/>
    <col min="16380" max="16380" width="17.44140625" hidden="1" customWidth="1"/>
    <col min="16381" max="16381" width="18.33203125" hidden="1" customWidth="1"/>
    <col min="16382" max="16382" width="13.109375" hidden="1" customWidth="1"/>
    <col min="16383" max="16383" width="19.44140625" hidden="1" customWidth="1"/>
    <col min="16384" max="16384" width="34.33203125" hidden="1" customWidth="1"/>
  </cols>
  <sheetData>
    <row r="1" spans="1:7 16373:16384" ht="72" customHeight="1" x14ac:dyDescent="0.3">
      <c r="A1" s="9"/>
      <c r="B1" s="16" t="s">
        <v>0</v>
      </c>
      <c r="C1" s="9"/>
      <c r="D1" s="9"/>
      <c r="E1" s="10"/>
      <c r="F1" s="10"/>
      <c r="G1" s="9"/>
      <c r="XFC1" t="s">
        <v>1</v>
      </c>
    </row>
    <row r="2" spans="1:7 16373:16384" ht="64.5" customHeight="1" x14ac:dyDescent="0.3">
      <c r="A2" s="9"/>
      <c r="B2" s="15" t="str">
        <f>IF(AND(AND($XEU$4:$XEU$202)), "", "Silo unavailability is incomplete")</f>
        <v/>
      </c>
      <c r="C2" s="15" t="str">
        <f ca="1">IF(AND(AND($XFA$4:$XFA$202),OR($XFB$4:$XFB$202)), "", "Location is invalid")</f>
        <v/>
      </c>
      <c r="D2" s="15" t="str">
        <f ca="1">IF(AND(AND($XEX4:$XEX202),OR(($XEV$4:$XEV$202))), "", "Reason is invalid")</f>
        <v/>
      </c>
      <c r="E2" s="15" t="str">
        <f>IF(AND(AND($XEY$4:$XEY$202)), "", "Date must be greater than 1 Jan 2017")</f>
        <v/>
      </c>
      <c r="F2" s="15" t="str">
        <f>IF(AND(AND($XEZ$4:$XEZ$202)), "", "Date must be greater than 1 Jan 2017")</f>
        <v/>
      </c>
      <c r="G2" s="15" t="str">
        <f>IF(AND(AND($XFD$4:$XFD$202)), "", "Please provide a valid comment when the reason is `Other unavailability reason. Please supply a comment`")</f>
        <v/>
      </c>
    </row>
    <row r="3" spans="1:7 16373:16384" x14ac:dyDescent="0.3">
      <c r="B3" t="s">
        <v>2</v>
      </c>
      <c r="C3" t="s">
        <v>3</v>
      </c>
      <c r="D3" t="s">
        <v>4</v>
      </c>
      <c r="E3" s="5" t="s">
        <v>5</v>
      </c>
      <c r="F3" s="5" t="s">
        <v>6</v>
      </c>
      <c r="G3" t="s">
        <v>7</v>
      </c>
      <c r="XES3" t="s">
        <v>8</v>
      </c>
      <c r="XET3" t="s">
        <v>9</v>
      </c>
      <c r="XEU3" t="s">
        <v>10</v>
      </c>
      <c r="XEV3" t="s">
        <v>11</v>
      </c>
      <c r="XEX3" t="s">
        <v>12</v>
      </c>
      <c r="XEY3" t="s">
        <v>13</v>
      </c>
      <c r="XEZ3" t="s">
        <v>14</v>
      </c>
      <c r="XFA3" t="s">
        <v>15</v>
      </c>
      <c r="XFB3" t="s">
        <v>16</v>
      </c>
      <c r="XFC3" t="s">
        <v>17</v>
      </c>
      <c r="XFD3" t="s">
        <v>18</v>
      </c>
    </row>
    <row r="4" spans="1:7 16373:16384" ht="14.25" customHeight="1" x14ac:dyDescent="0.3">
      <c r="B4" s="20" t="s">
        <v>22</v>
      </c>
      <c r="C4" s="20" t="s">
        <v>192</v>
      </c>
      <c r="D4" s="20" t="s">
        <v>24</v>
      </c>
      <c r="E4" s="21">
        <v>44214</v>
      </c>
      <c r="F4" s="21">
        <v>44229</v>
      </c>
      <c r="G4" s="19" t="s">
        <v>317</v>
      </c>
      <c r="XES4">
        <f>IF(ISBLANK(B11),0,1)</f>
        <v>1</v>
      </c>
      <c r="XET4">
        <f>IF(CONCATENATE(C11,D11,E11,F11)&lt;&gt;"",1,0)</f>
        <v>1</v>
      </c>
      <c r="XEU4" s="13">
        <f>IF(AND(XES4=0,XET4=1),0,1)</f>
        <v>1</v>
      </c>
      <c r="XEV4">
        <f ca="1">IF(AND(B11&lt;&gt;"",ISNA(VLOOKUP(D11,INDIRECT("Reasons"),1,FALSE))),0,1)</f>
        <v>1</v>
      </c>
      <c r="XEX4">
        <f>IF(AND(B11&lt;&gt;"",ISBLANK(D11)),0,1)</f>
        <v>1</v>
      </c>
      <c r="XEY4">
        <f>IF(AND(B11&lt;&gt;"",ISBLANK(E11)),0,1)</f>
        <v>1</v>
      </c>
      <c r="XEZ4">
        <f>IF(AND(B11&lt;&gt;"",ISBLANK(F11)),0,1)</f>
        <v>1</v>
      </c>
      <c r="XFA4">
        <f ca="1">IF(ISNA(VLOOKUP(C11,INDIRECT(B11),1,FALSE)),0,1)</f>
        <v>1</v>
      </c>
      <c r="XFB4" s="12">
        <f>IF(AND(B11&lt;&gt;"",ISBLANK(C11)),0,1)</f>
        <v>1</v>
      </c>
      <c r="XFC4">
        <v>1</v>
      </c>
      <c r="XFD4">
        <f>IF(IFERROR(SEARCH("Other unavailability",Table3[[#This Row],[Reason]],1), 0), IF(LEN(Table3[[#This Row],[Comment]])&gt;0, 1, 0), 1)</f>
        <v>1</v>
      </c>
    </row>
    <row r="5" spans="1:7 16373:16384" x14ac:dyDescent="0.3">
      <c r="B5" s="22" t="s">
        <v>22</v>
      </c>
      <c r="C5" s="22" t="s">
        <v>201</v>
      </c>
      <c r="D5" s="22" t="s">
        <v>20</v>
      </c>
      <c r="E5" s="23">
        <v>44214</v>
      </c>
      <c r="F5" s="23">
        <v>44249</v>
      </c>
      <c r="G5" s="19" t="s">
        <v>310</v>
      </c>
      <c r="XES5">
        <f>IF(ISBLANK(B12),0,1)</f>
        <v>1</v>
      </c>
      <c r="XET5">
        <f>IF(CONCATENATE(C12,D12,E12,F12)&lt;&gt;"",1,0)</f>
        <v>1</v>
      </c>
      <c r="XEU5" s="13">
        <f t="shared" ref="XEU5:XEU68" si="0">IF(AND(XES5=0,XET5=1),0,1)</f>
        <v>1</v>
      </c>
      <c r="XEV5">
        <f ca="1">IF(AND(B12&lt;&gt;"",ISNA(VLOOKUP(D12,INDIRECT("Reasons"),1,FALSE))),0,1)</f>
        <v>1</v>
      </c>
      <c r="XEX5">
        <f>IF(AND(B12&lt;&gt;"",ISBLANK(D12)),0,1)</f>
        <v>1</v>
      </c>
      <c r="XEY5">
        <f>IF(AND(B12&lt;&gt;"",ISBLANK(E12)),0,1)</f>
        <v>1</v>
      </c>
      <c r="XEZ5">
        <f>IF(AND(B12&lt;&gt;"",ISBLANK(F12)),0,1)</f>
        <v>1</v>
      </c>
      <c r="XFA5">
        <f ca="1">IF(ISNA(VLOOKUP(C12,INDIRECT(B12),1,FALSE)),0,1)</f>
        <v>1</v>
      </c>
      <c r="XFB5" s="12">
        <f>IF(AND(B12&lt;&gt;"",ISBLANK(C12)),0,1)</f>
        <v>1</v>
      </c>
      <c r="XFC5">
        <v>1</v>
      </c>
      <c r="XFD5">
        <f>IF(IFERROR(SEARCH("Other unavailability",Table3[[#This Row],[Reason]],1), 0), IF(LEN(Table3[[#This Row],[Comment]])&gt;0, 1, 0), 1)</f>
        <v>1</v>
      </c>
    </row>
    <row r="6" spans="1:7 16373:16384" x14ac:dyDescent="0.3">
      <c r="B6" s="20" t="s">
        <v>22</v>
      </c>
      <c r="C6" s="20" t="s">
        <v>26</v>
      </c>
      <c r="D6" s="20" t="s">
        <v>24</v>
      </c>
      <c r="E6" s="21">
        <v>44204</v>
      </c>
      <c r="F6" s="21">
        <v>44218</v>
      </c>
      <c r="G6" s="20" t="s">
        <v>311</v>
      </c>
      <c r="XES6">
        <f t="shared" ref="XES6:XES12" si="1">IF(ISBLANK(B4),0,1)</f>
        <v>1</v>
      </c>
      <c r="XET6">
        <f t="shared" ref="XET6:XET12" si="2">IF(CONCATENATE(C4,D4,E4,F4)&lt;&gt;"",1,0)</f>
        <v>1</v>
      </c>
      <c r="XEU6" s="13">
        <f t="shared" si="0"/>
        <v>1</v>
      </c>
      <c r="XEV6">
        <f t="shared" ref="XEV6:XEV12" ca="1" si="3">IF(AND(B4&lt;&gt;"",ISNA(VLOOKUP(D4,INDIRECT("Reasons"),1,FALSE))),0,1)</f>
        <v>1</v>
      </c>
      <c r="XEX6">
        <f t="shared" ref="XEX6:XEX12" si="4">IF(AND(B4&lt;&gt;"",ISBLANK(D4)),0,1)</f>
        <v>1</v>
      </c>
      <c r="XEY6">
        <f t="shared" ref="XEY6:XEY12" si="5">IF(AND(B4&lt;&gt;"",ISBLANK(E4)),0,1)</f>
        <v>1</v>
      </c>
      <c r="XEZ6">
        <f t="shared" ref="XEZ6:XEZ12" si="6">IF(AND(B4&lt;&gt;"",ISBLANK(F4)),0,1)</f>
        <v>1</v>
      </c>
      <c r="XFA6">
        <f t="shared" ref="XFA6:XFA12" ca="1" si="7">IF(ISNA(VLOOKUP(C4,INDIRECT(B4),1,FALSE)),0,1)</f>
        <v>1</v>
      </c>
      <c r="XFB6" s="12">
        <f t="shared" ref="XFB6:XFB12" si="8">IF(AND(B4&lt;&gt;"",ISBLANK(C4)),0,1)</f>
        <v>1</v>
      </c>
      <c r="XFC6">
        <v>1</v>
      </c>
      <c r="XFD6">
        <f>IF(IFERROR(SEARCH("Other unavailability",Table3[[#This Row],[Reason]],1), 0), IF(LEN(Table3[[#This Row],[Comment]])&gt;0, 1, 0), 1)</f>
        <v>1</v>
      </c>
    </row>
    <row r="7" spans="1:7 16373:16384" s="14" customFormat="1" x14ac:dyDescent="0.3">
      <c r="B7" s="20" t="s">
        <v>22</v>
      </c>
      <c r="C7" s="20" t="s">
        <v>235</v>
      </c>
      <c r="D7" s="20" t="s">
        <v>24</v>
      </c>
      <c r="E7" s="21">
        <v>44201</v>
      </c>
      <c r="F7" s="21">
        <v>44222</v>
      </c>
      <c r="G7" s="19" t="s">
        <v>309</v>
      </c>
      <c r="XES7">
        <f t="shared" si="1"/>
        <v>1</v>
      </c>
      <c r="XET7">
        <f t="shared" si="2"/>
        <v>1</v>
      </c>
      <c r="XEU7" s="13">
        <f t="shared" si="0"/>
        <v>1</v>
      </c>
      <c r="XEV7" s="14">
        <f t="shared" ca="1" si="3"/>
        <v>1</v>
      </c>
      <c r="XEX7" s="14">
        <f t="shared" si="4"/>
        <v>1</v>
      </c>
      <c r="XEY7" s="14">
        <f t="shared" si="5"/>
        <v>1</v>
      </c>
      <c r="XEZ7" s="14">
        <f t="shared" si="6"/>
        <v>1</v>
      </c>
      <c r="XFA7" s="14">
        <f t="shared" ca="1" si="7"/>
        <v>1</v>
      </c>
      <c r="XFB7" s="12">
        <f t="shared" si="8"/>
        <v>1</v>
      </c>
      <c r="XFC7" s="14">
        <v>1</v>
      </c>
      <c r="XFD7" s="14">
        <f>IF(IFERROR(SEARCH("Other unavailability",Table3[[#This Row],[Reason]],1), 0), IF(LEN(Table3[[#This Row],[Comment]])&gt;0, 1, 0), 1)</f>
        <v>1</v>
      </c>
    </row>
    <row r="8" spans="1:7 16373:16384" s="14" customFormat="1" x14ac:dyDescent="0.3">
      <c r="B8" s="20" t="s">
        <v>22</v>
      </c>
      <c r="C8" s="20" t="s">
        <v>25</v>
      </c>
      <c r="D8" s="20" t="s">
        <v>24</v>
      </c>
      <c r="E8" s="21">
        <v>44207</v>
      </c>
      <c r="F8" s="21">
        <v>44225</v>
      </c>
      <c r="G8" s="19" t="s">
        <v>312</v>
      </c>
      <c r="XES8">
        <f t="shared" si="1"/>
        <v>1</v>
      </c>
      <c r="XET8">
        <f t="shared" si="2"/>
        <v>1</v>
      </c>
      <c r="XEU8" s="13">
        <f t="shared" si="0"/>
        <v>1</v>
      </c>
      <c r="XEV8" s="14">
        <f t="shared" ca="1" si="3"/>
        <v>1</v>
      </c>
      <c r="XEX8" s="14">
        <f t="shared" si="4"/>
        <v>1</v>
      </c>
      <c r="XEY8" s="14">
        <f t="shared" si="5"/>
        <v>1</v>
      </c>
      <c r="XEZ8" s="14">
        <f t="shared" si="6"/>
        <v>1</v>
      </c>
      <c r="XFA8" s="14">
        <f t="shared" ca="1" si="7"/>
        <v>1</v>
      </c>
      <c r="XFB8" s="12">
        <f t="shared" si="8"/>
        <v>1</v>
      </c>
      <c r="XFC8" s="14">
        <v>1</v>
      </c>
      <c r="XFD8" s="14">
        <f>IF(IFERROR(SEARCH("Other unavailability",Table3[[#This Row],[Reason]],1), 0), IF(LEN(Table3[[#This Row],[Comment]])&gt;0, 1, 0), 1)</f>
        <v>1</v>
      </c>
    </row>
    <row r="9" spans="1:7 16373:16384" x14ac:dyDescent="0.3">
      <c r="B9" s="20" t="s">
        <v>22</v>
      </c>
      <c r="C9" s="20" t="s">
        <v>220</v>
      </c>
      <c r="D9" s="20" t="s">
        <v>24</v>
      </c>
      <c r="E9" s="21">
        <v>44209</v>
      </c>
      <c r="F9" s="21">
        <v>44224</v>
      </c>
      <c r="G9" s="19" t="s">
        <v>313</v>
      </c>
      <c r="XES9">
        <f t="shared" si="1"/>
        <v>1</v>
      </c>
      <c r="XET9">
        <f t="shared" si="2"/>
        <v>1</v>
      </c>
      <c r="XEU9" s="13">
        <f t="shared" si="0"/>
        <v>1</v>
      </c>
      <c r="XEV9">
        <f t="shared" ca="1" si="3"/>
        <v>1</v>
      </c>
      <c r="XEX9">
        <f t="shared" si="4"/>
        <v>1</v>
      </c>
      <c r="XEY9">
        <f t="shared" si="5"/>
        <v>1</v>
      </c>
      <c r="XEZ9">
        <f t="shared" si="6"/>
        <v>1</v>
      </c>
      <c r="XFA9">
        <f t="shared" ca="1" si="7"/>
        <v>1</v>
      </c>
      <c r="XFB9" s="12">
        <f t="shared" si="8"/>
        <v>1</v>
      </c>
      <c r="XFC9">
        <v>1</v>
      </c>
      <c r="XFD9">
        <f>IF(IFERROR(SEARCH("Other unavailability",Table3[[#This Row],[Reason]],1), 0), IF(LEN(Table3[[#This Row],[Comment]])&gt;0, 1, 0), 1)</f>
        <v>1</v>
      </c>
    </row>
    <row r="10" spans="1:7 16373:16384" x14ac:dyDescent="0.3">
      <c r="B10" s="20" t="s">
        <v>22</v>
      </c>
      <c r="C10" s="20" t="s">
        <v>32</v>
      </c>
      <c r="D10" s="20" t="s">
        <v>24</v>
      </c>
      <c r="E10" s="21">
        <v>44209</v>
      </c>
      <c r="F10" s="21">
        <v>44225</v>
      </c>
      <c r="G10" s="20" t="s">
        <v>314</v>
      </c>
      <c r="XES10">
        <f t="shared" si="1"/>
        <v>1</v>
      </c>
      <c r="XET10">
        <f t="shared" si="2"/>
        <v>1</v>
      </c>
      <c r="XEU10" s="13">
        <f t="shared" si="0"/>
        <v>1</v>
      </c>
      <c r="XEV10">
        <f t="shared" ca="1" si="3"/>
        <v>1</v>
      </c>
      <c r="XEX10">
        <f t="shared" si="4"/>
        <v>1</v>
      </c>
      <c r="XEY10">
        <f t="shared" si="5"/>
        <v>1</v>
      </c>
      <c r="XEZ10">
        <f t="shared" si="6"/>
        <v>1</v>
      </c>
      <c r="XFA10">
        <f t="shared" ca="1" si="7"/>
        <v>1</v>
      </c>
      <c r="XFB10" s="12">
        <f t="shared" si="8"/>
        <v>1</v>
      </c>
      <c r="XFC10">
        <v>1</v>
      </c>
      <c r="XFD10">
        <f>IF(IFERROR(SEARCH("Other unavailability",Table3[[#This Row],[Reason]],1), 0), IF(LEN(Table3[[#This Row],[Comment]])&gt;0, 1, 0), 1)</f>
        <v>1</v>
      </c>
    </row>
    <row r="11" spans="1:7 16373:16384" x14ac:dyDescent="0.3">
      <c r="B11" s="20" t="s">
        <v>22</v>
      </c>
      <c r="C11" s="20" t="s">
        <v>23</v>
      </c>
      <c r="D11" s="20" t="s">
        <v>24</v>
      </c>
      <c r="E11" s="21">
        <v>44210</v>
      </c>
      <c r="F11" s="23">
        <v>44224</v>
      </c>
      <c r="G11" s="22" t="s">
        <v>316</v>
      </c>
      <c r="XES11">
        <f t="shared" si="1"/>
        <v>1</v>
      </c>
      <c r="XET11">
        <f t="shared" si="2"/>
        <v>1</v>
      </c>
      <c r="XEU11" s="13">
        <f t="shared" si="0"/>
        <v>1</v>
      </c>
      <c r="XEV11">
        <f t="shared" ca="1" si="3"/>
        <v>1</v>
      </c>
      <c r="XEX11">
        <f t="shared" si="4"/>
        <v>1</v>
      </c>
      <c r="XEY11">
        <f t="shared" si="5"/>
        <v>1</v>
      </c>
      <c r="XEZ11">
        <f t="shared" si="6"/>
        <v>1</v>
      </c>
      <c r="XFA11">
        <f t="shared" ca="1" si="7"/>
        <v>1</v>
      </c>
      <c r="XFB11" s="12">
        <f t="shared" si="8"/>
        <v>1</v>
      </c>
      <c r="XFC11">
        <v>1</v>
      </c>
      <c r="XFD11">
        <f>IF(IFERROR(SEARCH("Other unavailability",Table3[[#This Row],[Reason]],1), 0), IF(LEN(Table3[[#This Row],[Comment]])&gt;0, 1, 0), 1)</f>
        <v>1</v>
      </c>
    </row>
    <row r="12" spans="1:7 16373:16384" x14ac:dyDescent="0.3">
      <c r="B12" s="20" t="s">
        <v>22</v>
      </c>
      <c r="C12" s="20" t="s">
        <v>23</v>
      </c>
      <c r="D12" s="20" t="s">
        <v>24</v>
      </c>
      <c r="E12" s="21">
        <v>44208</v>
      </c>
      <c r="F12" s="21">
        <v>44223</v>
      </c>
      <c r="G12" s="20" t="s">
        <v>315</v>
      </c>
      <c r="XES12">
        <f t="shared" si="1"/>
        <v>1</v>
      </c>
      <c r="XET12">
        <f t="shared" si="2"/>
        <v>1</v>
      </c>
      <c r="XEU12" s="13">
        <f t="shared" si="0"/>
        <v>1</v>
      </c>
      <c r="XEV12">
        <f t="shared" ca="1" si="3"/>
        <v>1</v>
      </c>
      <c r="XEX12">
        <f t="shared" si="4"/>
        <v>1</v>
      </c>
      <c r="XEY12">
        <f t="shared" si="5"/>
        <v>1</v>
      </c>
      <c r="XEZ12">
        <f t="shared" si="6"/>
        <v>1</v>
      </c>
      <c r="XFA12">
        <f t="shared" ca="1" si="7"/>
        <v>1</v>
      </c>
      <c r="XFB12" s="12">
        <f t="shared" si="8"/>
        <v>1</v>
      </c>
      <c r="XFC12">
        <v>1</v>
      </c>
      <c r="XFD12">
        <f>IF(IFERROR(SEARCH("Other unavailability",Table3[[#This Row],[Reason]],1), 0), IF(LEN(Table3[[#This Row],[Comment]])&gt;0, 1, 0), 1)</f>
        <v>1</v>
      </c>
    </row>
    <row r="13" spans="1:7 16373:16384" x14ac:dyDescent="0.3">
      <c r="B13" s="20" t="s">
        <v>22</v>
      </c>
      <c r="C13" s="20" t="s">
        <v>26</v>
      </c>
      <c r="D13" s="20" t="s">
        <v>24</v>
      </c>
      <c r="E13" s="21">
        <v>44211</v>
      </c>
      <c r="F13" s="21">
        <v>44225</v>
      </c>
      <c r="G13" s="20" t="s">
        <v>318</v>
      </c>
      <c r="XES13">
        <f t="shared" ref="XES13:XES44" si="9">IF(ISBLANK(B13),0,1)</f>
        <v>1</v>
      </c>
      <c r="XET13">
        <f t="shared" ref="XET13:XET44" si="10">IF(CONCATENATE(C13,D13,E13,F13)&lt;&gt;"",1,0)</f>
        <v>1</v>
      </c>
      <c r="XEU13" s="13">
        <f t="shared" si="0"/>
        <v>1</v>
      </c>
      <c r="XEV13">
        <f t="shared" ref="XEV13:XEV44" ca="1" si="11">IF(AND(B13&lt;&gt;"",ISNA(VLOOKUP(D13,INDIRECT("Reasons"),1,FALSE))),0,1)</f>
        <v>1</v>
      </c>
      <c r="XEX13">
        <f t="shared" ref="XEX13:XEX44" si="12">IF(AND(B13&lt;&gt;"",ISBLANK(D13)),0,1)</f>
        <v>1</v>
      </c>
      <c r="XEY13">
        <f t="shared" ref="XEY13:XEY44" si="13">IF(AND(B13&lt;&gt;"",ISBLANK(E13)),0,1)</f>
        <v>1</v>
      </c>
      <c r="XEZ13">
        <f t="shared" ref="XEZ13:XEZ44" si="14">IF(AND(B13&lt;&gt;"",ISBLANK(F13)),0,1)</f>
        <v>1</v>
      </c>
      <c r="XFA13">
        <f t="shared" ref="XFA13:XFA44" ca="1" si="15">IF(ISNA(VLOOKUP(C13,INDIRECT(B13),1,FALSE)),0,1)</f>
        <v>1</v>
      </c>
      <c r="XFB13" s="12">
        <f t="shared" ref="XFB13:XFB44" si="16">IF(AND(B13&lt;&gt;"",ISBLANK(C13)),0,1)</f>
        <v>1</v>
      </c>
      <c r="XFC13">
        <v>1</v>
      </c>
      <c r="XFD13">
        <f>IF(IFERROR(SEARCH("Other unavailability",Table3[[#This Row],[Reason]],1), 0), IF(LEN(Table3[[#This Row],[Comment]])&gt;0, 1, 0), 1)</f>
        <v>1</v>
      </c>
    </row>
    <row r="14" spans="1:7 16373:16384" x14ac:dyDescent="0.3">
      <c r="B14" s="20" t="s">
        <v>22</v>
      </c>
      <c r="C14" s="20" t="s">
        <v>248</v>
      </c>
      <c r="D14" s="20" t="s">
        <v>24</v>
      </c>
      <c r="E14" s="21">
        <v>44218</v>
      </c>
      <c r="F14" s="21">
        <v>44230</v>
      </c>
      <c r="G14" s="20" t="s">
        <v>319</v>
      </c>
      <c r="XES14">
        <f t="shared" si="9"/>
        <v>1</v>
      </c>
      <c r="XET14">
        <f t="shared" si="10"/>
        <v>1</v>
      </c>
      <c r="XEU14" s="13">
        <f t="shared" si="0"/>
        <v>1</v>
      </c>
      <c r="XEV14">
        <f t="shared" ca="1" si="11"/>
        <v>1</v>
      </c>
      <c r="XEX14">
        <f t="shared" si="12"/>
        <v>1</v>
      </c>
      <c r="XEY14">
        <f t="shared" si="13"/>
        <v>1</v>
      </c>
      <c r="XEZ14">
        <f t="shared" si="14"/>
        <v>1</v>
      </c>
      <c r="XFA14">
        <f t="shared" ca="1" si="15"/>
        <v>1</v>
      </c>
      <c r="XFB14" s="12">
        <f t="shared" si="16"/>
        <v>1</v>
      </c>
      <c r="XFC14">
        <v>1</v>
      </c>
      <c r="XFD14">
        <f>IF(IFERROR(SEARCH("Other unavailability",Table3[[#This Row],[Reason]],1), 0), IF(LEN(Table3[[#This Row],[Comment]])&gt;0, 1, 0), 1)</f>
        <v>1</v>
      </c>
    </row>
    <row r="15" spans="1:7 16373:16384" x14ac:dyDescent="0.3">
      <c r="B15" s="20" t="s">
        <v>22</v>
      </c>
      <c r="C15" s="20" t="s">
        <v>220</v>
      </c>
      <c r="D15" s="20" t="s">
        <v>92</v>
      </c>
      <c r="E15" s="21">
        <v>44216</v>
      </c>
      <c r="F15" s="21">
        <v>44216</v>
      </c>
      <c r="G15" s="20" t="s">
        <v>320</v>
      </c>
      <c r="XES15">
        <f t="shared" si="9"/>
        <v>1</v>
      </c>
      <c r="XET15">
        <f t="shared" si="10"/>
        <v>1</v>
      </c>
      <c r="XEU15" s="13">
        <f t="shared" si="0"/>
        <v>1</v>
      </c>
      <c r="XEV15">
        <f t="shared" ca="1" si="11"/>
        <v>1</v>
      </c>
      <c r="XEX15">
        <f t="shared" si="12"/>
        <v>1</v>
      </c>
      <c r="XEY15">
        <f t="shared" si="13"/>
        <v>1</v>
      </c>
      <c r="XEZ15">
        <f t="shared" si="14"/>
        <v>1</v>
      </c>
      <c r="XFA15">
        <f t="shared" ca="1" si="15"/>
        <v>1</v>
      </c>
      <c r="XFB15" s="12">
        <f t="shared" si="16"/>
        <v>1</v>
      </c>
      <c r="XFC15">
        <v>1</v>
      </c>
      <c r="XFD15">
        <f>IF(IFERROR(SEARCH("Other unavailability",Table3[[#This Row],[Reason]],1), 0), IF(LEN(Table3[[#This Row],[Comment]])&gt;0, 1, 0), 1)</f>
        <v>1</v>
      </c>
    </row>
    <row r="16" spans="1:7 16373:16384" x14ac:dyDescent="0.3">
      <c r="B16" s="20" t="s">
        <v>22</v>
      </c>
      <c r="C16" s="20" t="s">
        <v>25</v>
      </c>
      <c r="D16" s="20" t="s">
        <v>24</v>
      </c>
      <c r="E16" s="21">
        <v>44214</v>
      </c>
      <c r="F16" s="21">
        <v>44232</v>
      </c>
      <c r="G16" s="20" t="s">
        <v>321</v>
      </c>
      <c r="XES16">
        <f t="shared" si="9"/>
        <v>1</v>
      </c>
      <c r="XET16">
        <f t="shared" si="10"/>
        <v>1</v>
      </c>
      <c r="XEU16" s="13">
        <f t="shared" si="0"/>
        <v>1</v>
      </c>
      <c r="XEV16">
        <f t="shared" ca="1" si="11"/>
        <v>1</v>
      </c>
      <c r="XEX16">
        <f t="shared" si="12"/>
        <v>1</v>
      </c>
      <c r="XEY16">
        <f t="shared" si="13"/>
        <v>1</v>
      </c>
      <c r="XEZ16">
        <f t="shared" si="14"/>
        <v>1</v>
      </c>
      <c r="XFA16">
        <f t="shared" ca="1" si="15"/>
        <v>1</v>
      </c>
      <c r="XFB16" s="12">
        <f t="shared" si="16"/>
        <v>1</v>
      </c>
      <c r="XFC16">
        <v>1</v>
      </c>
      <c r="XFD16">
        <f>IF(IFERROR(SEARCH("Other unavailability",Table3[[#This Row],[Reason]],1), 0), IF(LEN(Table3[[#This Row],[Comment]])&gt;0, 1, 0), 1)</f>
        <v>1</v>
      </c>
    </row>
    <row r="17" spans="2:7 16373:16384" x14ac:dyDescent="0.3">
      <c r="B17" s="20" t="s">
        <v>22</v>
      </c>
      <c r="C17" s="20" t="s">
        <v>235</v>
      </c>
      <c r="D17" s="20" t="s">
        <v>20</v>
      </c>
      <c r="E17" s="21">
        <v>44224</v>
      </c>
      <c r="F17" s="21">
        <v>44224</v>
      </c>
      <c r="G17" s="20" t="s">
        <v>322</v>
      </c>
      <c r="XES17">
        <f t="shared" si="9"/>
        <v>1</v>
      </c>
      <c r="XET17">
        <f t="shared" si="10"/>
        <v>1</v>
      </c>
      <c r="XEU17" s="13">
        <f t="shared" si="0"/>
        <v>1</v>
      </c>
      <c r="XEV17">
        <f t="shared" ca="1" si="11"/>
        <v>1</v>
      </c>
      <c r="XEX17">
        <f t="shared" si="12"/>
        <v>1</v>
      </c>
      <c r="XEY17">
        <f t="shared" si="13"/>
        <v>1</v>
      </c>
      <c r="XEZ17">
        <f t="shared" si="14"/>
        <v>1</v>
      </c>
      <c r="XFA17">
        <f t="shared" ca="1" si="15"/>
        <v>1</v>
      </c>
      <c r="XFB17" s="12">
        <f t="shared" si="16"/>
        <v>1</v>
      </c>
      <c r="XFC17">
        <v>1</v>
      </c>
      <c r="XFD17">
        <f>IF(IFERROR(SEARCH("Other unavailability",Table3[[#This Row],[Reason]],1), 0), IF(LEN(Table3[[#This Row],[Comment]])&gt;0, 1, 0), 1)</f>
        <v>1</v>
      </c>
    </row>
    <row r="18" spans="2:7 16373:16384" x14ac:dyDescent="0.3">
      <c r="B18" s="20" t="s">
        <v>22</v>
      </c>
      <c r="C18" s="20" t="s">
        <v>246</v>
      </c>
      <c r="D18" s="20" t="s">
        <v>24</v>
      </c>
      <c r="E18" s="21">
        <v>44216</v>
      </c>
      <c r="F18" s="21">
        <v>44235</v>
      </c>
      <c r="G18" s="20" t="s">
        <v>323</v>
      </c>
      <c r="XES18">
        <f t="shared" si="9"/>
        <v>1</v>
      </c>
      <c r="XET18">
        <f t="shared" si="10"/>
        <v>1</v>
      </c>
      <c r="XEU18" s="13">
        <f t="shared" si="0"/>
        <v>1</v>
      </c>
      <c r="XEV18">
        <f t="shared" ca="1" si="11"/>
        <v>1</v>
      </c>
      <c r="XEX18">
        <f t="shared" si="12"/>
        <v>1</v>
      </c>
      <c r="XEY18">
        <f t="shared" si="13"/>
        <v>1</v>
      </c>
      <c r="XEZ18">
        <f t="shared" si="14"/>
        <v>1</v>
      </c>
      <c r="XFA18">
        <f t="shared" ca="1" si="15"/>
        <v>1</v>
      </c>
      <c r="XFB18" s="12">
        <f t="shared" si="16"/>
        <v>1</v>
      </c>
      <c r="XFC18">
        <v>1</v>
      </c>
      <c r="XFD18">
        <f>IF(IFERROR(SEARCH("Other unavailability",Table3[[#This Row],[Reason]],1), 0), IF(LEN(Table3[[#This Row],[Comment]])&gt;0, 1, 0), 1)</f>
        <v>1</v>
      </c>
    </row>
    <row r="19" spans="2:7 16373:16384" x14ac:dyDescent="0.3">
      <c r="B19" s="20"/>
      <c r="C19" s="20"/>
      <c r="D19" s="20"/>
      <c r="E19" s="21"/>
      <c r="F19" s="21"/>
      <c r="G19" s="20"/>
      <c r="XES19">
        <f t="shared" si="9"/>
        <v>0</v>
      </c>
      <c r="XET19">
        <f t="shared" si="10"/>
        <v>0</v>
      </c>
      <c r="XEU19" s="13">
        <f t="shared" si="0"/>
        <v>1</v>
      </c>
      <c r="XEV19">
        <f t="shared" ca="1" si="11"/>
        <v>1</v>
      </c>
      <c r="XEX19">
        <f t="shared" si="12"/>
        <v>1</v>
      </c>
      <c r="XEY19">
        <f t="shared" si="13"/>
        <v>1</v>
      </c>
      <c r="XEZ19">
        <f t="shared" si="14"/>
        <v>1</v>
      </c>
      <c r="XFA19">
        <f t="shared" ca="1" si="15"/>
        <v>1</v>
      </c>
      <c r="XFB19" s="12">
        <f t="shared" si="16"/>
        <v>1</v>
      </c>
      <c r="XFC19">
        <v>1</v>
      </c>
      <c r="XFD19">
        <f>IF(IFERROR(SEARCH("Other unavailability",Table3[[#This Row],[Reason]],1), 0), IF(LEN(Table3[[#This Row],[Comment]])&gt;0, 1, 0), 1)</f>
        <v>1</v>
      </c>
    </row>
    <row r="20" spans="2:7 16373:16384" x14ac:dyDescent="0.3">
      <c r="B20" s="20"/>
      <c r="C20" s="20"/>
      <c r="D20" s="20"/>
      <c r="E20" s="21"/>
      <c r="F20" s="21"/>
      <c r="G20" s="20"/>
      <c r="XES20">
        <f t="shared" si="9"/>
        <v>0</v>
      </c>
      <c r="XET20">
        <f t="shared" si="10"/>
        <v>0</v>
      </c>
      <c r="XEU20" s="13">
        <f t="shared" si="0"/>
        <v>1</v>
      </c>
      <c r="XEV20">
        <f t="shared" ca="1" si="11"/>
        <v>1</v>
      </c>
      <c r="XEX20">
        <f t="shared" si="12"/>
        <v>1</v>
      </c>
      <c r="XEY20">
        <f t="shared" si="13"/>
        <v>1</v>
      </c>
      <c r="XEZ20">
        <f t="shared" si="14"/>
        <v>1</v>
      </c>
      <c r="XFA20">
        <f t="shared" ca="1" si="15"/>
        <v>1</v>
      </c>
      <c r="XFB20" s="12">
        <f t="shared" si="16"/>
        <v>1</v>
      </c>
      <c r="XFC20">
        <v>1</v>
      </c>
      <c r="XFD20">
        <f>IF(IFERROR(SEARCH("Other unavailability",Table3[[#This Row],[Reason]],1), 0), IF(LEN(Table3[[#This Row],[Comment]])&gt;0, 1, 0), 1)</f>
        <v>1</v>
      </c>
    </row>
    <row r="21" spans="2:7 16373:16384" x14ac:dyDescent="0.3">
      <c r="B21" s="20"/>
      <c r="C21" s="20"/>
      <c r="D21" s="20"/>
      <c r="E21" s="21"/>
      <c r="F21" s="21"/>
      <c r="G21" s="20"/>
      <c r="XES21">
        <f t="shared" si="9"/>
        <v>0</v>
      </c>
      <c r="XET21">
        <f t="shared" si="10"/>
        <v>0</v>
      </c>
      <c r="XEU21" s="13">
        <f t="shared" si="0"/>
        <v>1</v>
      </c>
      <c r="XEV21">
        <f t="shared" ca="1" si="11"/>
        <v>1</v>
      </c>
      <c r="XEX21">
        <f t="shared" si="12"/>
        <v>1</v>
      </c>
      <c r="XEY21">
        <f t="shared" si="13"/>
        <v>1</v>
      </c>
      <c r="XEZ21">
        <f t="shared" si="14"/>
        <v>1</v>
      </c>
      <c r="XFA21">
        <f t="shared" ca="1" si="15"/>
        <v>1</v>
      </c>
      <c r="XFB21" s="12">
        <f t="shared" si="16"/>
        <v>1</v>
      </c>
      <c r="XFC21">
        <v>1</v>
      </c>
      <c r="XFD21">
        <f>IF(IFERROR(SEARCH("Other unavailability",Table3[[#This Row],[Reason]],1), 0), IF(LEN(Table3[[#This Row],[Comment]])&gt;0, 1, 0), 1)</f>
        <v>1</v>
      </c>
    </row>
    <row r="22" spans="2:7 16373:16384" x14ac:dyDescent="0.3">
      <c r="B22" s="20"/>
      <c r="C22" s="20"/>
      <c r="D22" s="20"/>
      <c r="E22" s="21"/>
      <c r="F22" s="21"/>
      <c r="G22" s="20"/>
      <c r="XES22">
        <f t="shared" si="9"/>
        <v>0</v>
      </c>
      <c r="XET22">
        <f t="shared" si="10"/>
        <v>0</v>
      </c>
      <c r="XEU22" s="13">
        <f t="shared" si="0"/>
        <v>1</v>
      </c>
      <c r="XEV22">
        <f t="shared" ca="1" si="11"/>
        <v>1</v>
      </c>
      <c r="XEX22">
        <f t="shared" si="12"/>
        <v>1</v>
      </c>
      <c r="XEY22">
        <f t="shared" si="13"/>
        <v>1</v>
      </c>
      <c r="XEZ22">
        <f t="shared" si="14"/>
        <v>1</v>
      </c>
      <c r="XFA22">
        <f t="shared" ca="1" si="15"/>
        <v>1</v>
      </c>
      <c r="XFB22" s="12">
        <f t="shared" si="16"/>
        <v>1</v>
      </c>
      <c r="XFC22">
        <v>1</v>
      </c>
      <c r="XFD22">
        <f>IF(IFERROR(SEARCH("Other unavailability",Table3[[#This Row],[Reason]],1), 0), IF(LEN(Table3[[#This Row],[Comment]])&gt;0, 1, 0), 1)</f>
        <v>1</v>
      </c>
    </row>
    <row r="23" spans="2:7 16373:16384" x14ac:dyDescent="0.3">
      <c r="B23" s="20"/>
      <c r="C23" s="20"/>
      <c r="D23" s="20"/>
      <c r="E23" s="21"/>
      <c r="F23" s="21"/>
      <c r="G23" s="19"/>
      <c r="XES23">
        <f t="shared" si="9"/>
        <v>0</v>
      </c>
      <c r="XET23">
        <f t="shared" si="10"/>
        <v>0</v>
      </c>
      <c r="XEU23" s="13">
        <f t="shared" si="0"/>
        <v>1</v>
      </c>
      <c r="XEV23">
        <f t="shared" ca="1" si="11"/>
        <v>1</v>
      </c>
      <c r="XEX23">
        <f t="shared" si="12"/>
        <v>1</v>
      </c>
      <c r="XEY23">
        <f t="shared" si="13"/>
        <v>1</v>
      </c>
      <c r="XEZ23">
        <f t="shared" si="14"/>
        <v>1</v>
      </c>
      <c r="XFA23">
        <f t="shared" ca="1" si="15"/>
        <v>1</v>
      </c>
      <c r="XFB23" s="12">
        <f t="shared" si="16"/>
        <v>1</v>
      </c>
      <c r="XFC23">
        <v>1</v>
      </c>
      <c r="XFD23">
        <f>IF(IFERROR(SEARCH("Other unavailability",Table3[[#This Row],[Reason]],1), 0), IF(LEN(Table3[[#This Row],[Comment]])&gt;0, 1, 0), 1)</f>
        <v>1</v>
      </c>
    </row>
    <row r="24" spans="2:7 16373:16384" x14ac:dyDescent="0.3">
      <c r="B24" s="20"/>
      <c r="C24" s="20"/>
      <c r="D24" s="20"/>
      <c r="E24" s="21"/>
      <c r="F24" s="21"/>
      <c r="G24" s="20"/>
      <c r="XES24">
        <f t="shared" si="9"/>
        <v>0</v>
      </c>
      <c r="XET24">
        <f t="shared" si="10"/>
        <v>0</v>
      </c>
      <c r="XEU24" s="13">
        <f t="shared" si="0"/>
        <v>1</v>
      </c>
      <c r="XEV24">
        <f t="shared" ca="1" si="11"/>
        <v>1</v>
      </c>
      <c r="XEX24">
        <f t="shared" si="12"/>
        <v>1</v>
      </c>
      <c r="XEY24">
        <f t="shared" si="13"/>
        <v>1</v>
      </c>
      <c r="XEZ24">
        <f t="shared" si="14"/>
        <v>1</v>
      </c>
      <c r="XFA24">
        <f t="shared" ca="1" si="15"/>
        <v>1</v>
      </c>
      <c r="XFB24" s="12">
        <f t="shared" si="16"/>
        <v>1</v>
      </c>
      <c r="XFC24">
        <v>1</v>
      </c>
      <c r="XFD24">
        <f>IF(IFERROR(SEARCH("Other unavailability",Table3[[#This Row],[Reason]],1), 0), IF(LEN(Table3[[#This Row],[Comment]])&gt;0, 1, 0), 1)</f>
        <v>1</v>
      </c>
    </row>
    <row r="25" spans="2:7 16373:16384" x14ac:dyDescent="0.3">
      <c r="B25" s="20"/>
      <c r="C25" s="20"/>
      <c r="D25" s="20"/>
      <c r="E25" s="21"/>
      <c r="F25" s="21"/>
      <c r="G25" s="20"/>
      <c r="XES25">
        <f t="shared" si="9"/>
        <v>0</v>
      </c>
      <c r="XET25">
        <f t="shared" si="10"/>
        <v>0</v>
      </c>
      <c r="XEU25" s="13">
        <f t="shared" si="0"/>
        <v>1</v>
      </c>
      <c r="XEV25">
        <f t="shared" ca="1" si="11"/>
        <v>1</v>
      </c>
      <c r="XEX25">
        <f t="shared" si="12"/>
        <v>1</v>
      </c>
      <c r="XEY25">
        <f t="shared" si="13"/>
        <v>1</v>
      </c>
      <c r="XEZ25">
        <f t="shared" si="14"/>
        <v>1</v>
      </c>
      <c r="XFA25">
        <f t="shared" ca="1" si="15"/>
        <v>1</v>
      </c>
      <c r="XFB25" s="12">
        <f t="shared" si="16"/>
        <v>1</v>
      </c>
      <c r="XFC25">
        <v>1</v>
      </c>
      <c r="XFD25">
        <f>IF(IFERROR(SEARCH("Other unavailability",Table3[[#This Row],[Reason]],1), 0), IF(LEN(Table3[[#This Row],[Comment]])&gt;0, 1, 0), 1)</f>
        <v>1</v>
      </c>
    </row>
    <row r="26" spans="2:7 16373:16384" x14ac:dyDescent="0.3">
      <c r="B26" s="20"/>
      <c r="C26" s="20"/>
      <c r="D26" s="20"/>
      <c r="E26" s="21"/>
      <c r="F26" s="21"/>
      <c r="G26" s="20"/>
      <c r="XES26">
        <f t="shared" si="9"/>
        <v>0</v>
      </c>
      <c r="XET26">
        <f t="shared" si="10"/>
        <v>0</v>
      </c>
      <c r="XEU26" s="13">
        <f t="shared" si="0"/>
        <v>1</v>
      </c>
      <c r="XEV26">
        <f t="shared" ca="1" si="11"/>
        <v>1</v>
      </c>
      <c r="XEX26">
        <f t="shared" si="12"/>
        <v>1</v>
      </c>
      <c r="XEY26">
        <f t="shared" si="13"/>
        <v>1</v>
      </c>
      <c r="XEZ26">
        <f t="shared" si="14"/>
        <v>1</v>
      </c>
      <c r="XFA26">
        <f t="shared" ca="1" si="15"/>
        <v>1</v>
      </c>
      <c r="XFB26" s="12">
        <f t="shared" si="16"/>
        <v>1</v>
      </c>
      <c r="XFC26">
        <v>1</v>
      </c>
      <c r="XFD26">
        <f>IF(IFERROR(SEARCH("Other unavailability",Table3[[#This Row],[Reason]],1), 0), IF(LEN(Table3[[#This Row],[Comment]])&gt;0, 1, 0), 1)</f>
        <v>1</v>
      </c>
    </row>
    <row r="27" spans="2:7 16373:16384" x14ac:dyDescent="0.3">
      <c r="B27" s="20"/>
      <c r="C27" s="20"/>
      <c r="D27" s="20"/>
      <c r="E27" s="21"/>
      <c r="F27" s="21"/>
      <c r="G27" s="20"/>
      <c r="XES27">
        <f t="shared" si="9"/>
        <v>0</v>
      </c>
      <c r="XET27">
        <f t="shared" si="10"/>
        <v>0</v>
      </c>
      <c r="XEU27" s="13">
        <f t="shared" si="0"/>
        <v>1</v>
      </c>
      <c r="XEV27">
        <f t="shared" ca="1" si="11"/>
        <v>1</v>
      </c>
      <c r="XEX27">
        <f t="shared" si="12"/>
        <v>1</v>
      </c>
      <c r="XEY27">
        <f t="shared" si="13"/>
        <v>1</v>
      </c>
      <c r="XEZ27">
        <f t="shared" si="14"/>
        <v>1</v>
      </c>
      <c r="XFA27">
        <f t="shared" ca="1" si="15"/>
        <v>1</v>
      </c>
      <c r="XFB27" s="12">
        <f t="shared" si="16"/>
        <v>1</v>
      </c>
      <c r="XFC27">
        <v>1</v>
      </c>
      <c r="XFD27">
        <f>IF(IFERROR(SEARCH("Other unavailability",Table3[[#This Row],[Reason]],1), 0), IF(LEN(Table3[[#This Row],[Comment]])&gt;0, 1, 0), 1)</f>
        <v>1</v>
      </c>
    </row>
    <row r="28" spans="2:7 16373:16384" x14ac:dyDescent="0.3">
      <c r="B28" s="20"/>
      <c r="C28" s="20"/>
      <c r="D28" s="20"/>
      <c r="E28" s="21"/>
      <c r="F28" s="21"/>
      <c r="G28" s="20"/>
      <c r="XES28">
        <f t="shared" si="9"/>
        <v>0</v>
      </c>
      <c r="XET28">
        <f t="shared" si="10"/>
        <v>0</v>
      </c>
      <c r="XEU28" s="13">
        <f t="shared" si="0"/>
        <v>1</v>
      </c>
      <c r="XEV28">
        <f t="shared" ca="1" si="11"/>
        <v>1</v>
      </c>
      <c r="XEX28">
        <f t="shared" si="12"/>
        <v>1</v>
      </c>
      <c r="XEY28">
        <f t="shared" si="13"/>
        <v>1</v>
      </c>
      <c r="XEZ28">
        <f t="shared" si="14"/>
        <v>1</v>
      </c>
      <c r="XFA28">
        <f t="shared" ca="1" si="15"/>
        <v>1</v>
      </c>
      <c r="XFB28" s="12">
        <f t="shared" si="16"/>
        <v>1</v>
      </c>
      <c r="XFC28">
        <v>1</v>
      </c>
      <c r="XFD28">
        <f>IF(IFERROR(SEARCH("Other unavailability",Table3[[#This Row],[Reason]],1), 0), IF(LEN(Table3[[#This Row],[Comment]])&gt;0, 1, 0), 1)</f>
        <v>1</v>
      </c>
    </row>
    <row r="29" spans="2:7 16373:16384" x14ac:dyDescent="0.3">
      <c r="B29" s="20"/>
      <c r="C29" s="20"/>
      <c r="D29" s="20"/>
      <c r="E29" s="21"/>
      <c r="F29" s="21"/>
      <c r="G29" s="20"/>
      <c r="XES29">
        <f t="shared" si="9"/>
        <v>0</v>
      </c>
      <c r="XET29">
        <f t="shared" si="10"/>
        <v>0</v>
      </c>
      <c r="XEU29" s="13">
        <f t="shared" si="0"/>
        <v>1</v>
      </c>
      <c r="XEV29">
        <f t="shared" ca="1" si="11"/>
        <v>1</v>
      </c>
      <c r="XEX29">
        <f t="shared" si="12"/>
        <v>1</v>
      </c>
      <c r="XEY29">
        <f t="shared" si="13"/>
        <v>1</v>
      </c>
      <c r="XEZ29">
        <f t="shared" si="14"/>
        <v>1</v>
      </c>
      <c r="XFA29">
        <f t="shared" ca="1" si="15"/>
        <v>1</v>
      </c>
      <c r="XFB29" s="12">
        <f t="shared" si="16"/>
        <v>1</v>
      </c>
      <c r="XFC29">
        <v>1</v>
      </c>
      <c r="XFD29">
        <f>IF(IFERROR(SEARCH("Other unavailability",Table3[[#This Row],[Reason]],1), 0), IF(LEN(Table3[[#This Row],[Comment]])&gt;0, 1, 0), 1)</f>
        <v>1</v>
      </c>
    </row>
    <row r="30" spans="2:7 16373:16384" x14ac:dyDescent="0.3">
      <c r="B30" s="20"/>
      <c r="C30" s="20"/>
      <c r="D30" s="20"/>
      <c r="E30" s="21"/>
      <c r="F30" s="21"/>
      <c r="G30" s="20"/>
      <c r="XES30">
        <f t="shared" si="9"/>
        <v>0</v>
      </c>
      <c r="XET30">
        <f t="shared" si="10"/>
        <v>0</v>
      </c>
      <c r="XEU30" s="13">
        <f t="shared" si="0"/>
        <v>1</v>
      </c>
      <c r="XEV30">
        <f t="shared" ca="1" si="11"/>
        <v>1</v>
      </c>
      <c r="XEX30">
        <f t="shared" si="12"/>
        <v>1</v>
      </c>
      <c r="XEY30">
        <f t="shared" si="13"/>
        <v>1</v>
      </c>
      <c r="XEZ30">
        <f t="shared" si="14"/>
        <v>1</v>
      </c>
      <c r="XFA30">
        <f t="shared" ca="1" si="15"/>
        <v>1</v>
      </c>
      <c r="XFB30" s="12">
        <f t="shared" si="16"/>
        <v>1</v>
      </c>
      <c r="XFC30">
        <v>1</v>
      </c>
      <c r="XFD30">
        <f>IF(IFERROR(SEARCH("Other unavailability",Table3[[#This Row],[Reason]],1), 0), IF(LEN(Table3[[#This Row],[Comment]])&gt;0, 1, 0), 1)</f>
        <v>1</v>
      </c>
    </row>
    <row r="31" spans="2:7 16373:16384" x14ac:dyDescent="0.3">
      <c r="B31" s="20"/>
      <c r="C31" s="20"/>
      <c r="D31" s="20"/>
      <c r="E31" s="21"/>
      <c r="F31" s="21"/>
      <c r="G31" s="20"/>
      <c r="XES31">
        <f t="shared" si="9"/>
        <v>0</v>
      </c>
      <c r="XET31">
        <f t="shared" si="10"/>
        <v>0</v>
      </c>
      <c r="XEU31" s="13">
        <f t="shared" si="0"/>
        <v>1</v>
      </c>
      <c r="XEV31">
        <f t="shared" ca="1" si="11"/>
        <v>1</v>
      </c>
      <c r="XEX31">
        <f t="shared" si="12"/>
        <v>1</v>
      </c>
      <c r="XEY31">
        <f t="shared" si="13"/>
        <v>1</v>
      </c>
      <c r="XEZ31">
        <f t="shared" si="14"/>
        <v>1</v>
      </c>
      <c r="XFA31">
        <f t="shared" ca="1" si="15"/>
        <v>1</v>
      </c>
      <c r="XFB31" s="12">
        <f t="shared" si="16"/>
        <v>1</v>
      </c>
      <c r="XFC31">
        <v>1</v>
      </c>
      <c r="XFD31">
        <f>IF(IFERROR(SEARCH("Other unavailability",Table3[[#This Row],[Reason]],1), 0), IF(LEN(Table3[[#This Row],[Comment]])&gt;0, 1, 0), 1)</f>
        <v>1</v>
      </c>
    </row>
    <row r="32" spans="2:7 16373:16384" x14ac:dyDescent="0.3">
      <c r="B32" s="20"/>
      <c r="C32" s="20"/>
      <c r="D32" s="20"/>
      <c r="E32" s="21"/>
      <c r="F32" s="21"/>
      <c r="G32" s="20"/>
      <c r="XES32">
        <f t="shared" si="9"/>
        <v>0</v>
      </c>
      <c r="XET32">
        <f t="shared" si="10"/>
        <v>0</v>
      </c>
      <c r="XEU32" s="13">
        <f t="shared" si="0"/>
        <v>1</v>
      </c>
      <c r="XEV32">
        <f t="shared" ca="1" si="11"/>
        <v>1</v>
      </c>
      <c r="XEX32">
        <f t="shared" si="12"/>
        <v>1</v>
      </c>
      <c r="XEY32">
        <f t="shared" si="13"/>
        <v>1</v>
      </c>
      <c r="XEZ32">
        <f t="shared" si="14"/>
        <v>1</v>
      </c>
      <c r="XFA32">
        <f t="shared" ca="1" si="15"/>
        <v>1</v>
      </c>
      <c r="XFB32" s="12">
        <f t="shared" si="16"/>
        <v>1</v>
      </c>
      <c r="XFC32">
        <v>1</v>
      </c>
      <c r="XFD32">
        <f>IF(IFERROR(SEARCH("Other unavailability",Table3[[#This Row],[Reason]],1), 0), IF(LEN(Table3[[#This Row],[Comment]])&gt;0, 1, 0), 1)</f>
        <v>1</v>
      </c>
    </row>
    <row r="33" spans="2:7 16373:16384" x14ac:dyDescent="0.3">
      <c r="B33" s="20"/>
      <c r="C33" s="20"/>
      <c r="D33" s="20"/>
      <c r="E33" s="21"/>
      <c r="F33" s="21"/>
      <c r="G33" s="20"/>
      <c r="XES33">
        <f t="shared" si="9"/>
        <v>0</v>
      </c>
      <c r="XET33">
        <f t="shared" si="10"/>
        <v>0</v>
      </c>
      <c r="XEU33" s="13">
        <f t="shared" si="0"/>
        <v>1</v>
      </c>
      <c r="XEV33">
        <f t="shared" ca="1" si="11"/>
        <v>1</v>
      </c>
      <c r="XEX33">
        <f t="shared" si="12"/>
        <v>1</v>
      </c>
      <c r="XEY33">
        <f t="shared" si="13"/>
        <v>1</v>
      </c>
      <c r="XEZ33">
        <f t="shared" si="14"/>
        <v>1</v>
      </c>
      <c r="XFA33">
        <f t="shared" ca="1" si="15"/>
        <v>1</v>
      </c>
      <c r="XFB33" s="12">
        <f t="shared" si="16"/>
        <v>1</v>
      </c>
      <c r="XFC33">
        <v>1</v>
      </c>
      <c r="XFD33">
        <f>IF(IFERROR(SEARCH("Other unavailability",Table3[[#This Row],[Reason]],1), 0), IF(LEN(Table3[[#This Row],[Comment]])&gt;0, 1, 0), 1)</f>
        <v>1</v>
      </c>
    </row>
    <row r="34" spans="2:7 16373:16384" x14ac:dyDescent="0.3">
      <c r="B34" s="20"/>
      <c r="C34" s="20"/>
      <c r="D34" s="20"/>
      <c r="E34" s="21"/>
      <c r="F34" s="21"/>
      <c r="G34" s="20"/>
      <c r="XES34">
        <f t="shared" si="9"/>
        <v>0</v>
      </c>
      <c r="XET34">
        <f t="shared" si="10"/>
        <v>0</v>
      </c>
      <c r="XEU34" s="13">
        <f t="shared" si="0"/>
        <v>1</v>
      </c>
      <c r="XEV34">
        <f t="shared" ca="1" si="11"/>
        <v>1</v>
      </c>
      <c r="XEX34">
        <f t="shared" si="12"/>
        <v>1</v>
      </c>
      <c r="XEY34">
        <f t="shared" si="13"/>
        <v>1</v>
      </c>
      <c r="XEZ34">
        <f t="shared" si="14"/>
        <v>1</v>
      </c>
      <c r="XFA34">
        <f t="shared" ca="1" si="15"/>
        <v>1</v>
      </c>
      <c r="XFB34" s="12">
        <f t="shared" si="16"/>
        <v>1</v>
      </c>
      <c r="XFC34">
        <v>1</v>
      </c>
      <c r="XFD34">
        <f>IF(IFERROR(SEARCH("Other unavailability",Table3[[#This Row],[Reason]],1), 0), IF(LEN(Table3[[#This Row],[Comment]])&gt;0, 1, 0), 1)</f>
        <v>1</v>
      </c>
    </row>
    <row r="35" spans="2:7 16373:16384" x14ac:dyDescent="0.3">
      <c r="B35" s="20"/>
      <c r="C35" s="20"/>
      <c r="D35" s="20"/>
      <c r="E35" s="21"/>
      <c r="F35" s="21"/>
      <c r="G35" s="19"/>
      <c r="XES35">
        <f t="shared" si="9"/>
        <v>0</v>
      </c>
      <c r="XET35">
        <f t="shared" si="10"/>
        <v>0</v>
      </c>
      <c r="XEU35" s="13">
        <f t="shared" si="0"/>
        <v>1</v>
      </c>
      <c r="XEV35">
        <f t="shared" ca="1" si="11"/>
        <v>1</v>
      </c>
      <c r="XEX35">
        <f t="shared" si="12"/>
        <v>1</v>
      </c>
      <c r="XEY35">
        <f t="shared" si="13"/>
        <v>1</v>
      </c>
      <c r="XEZ35">
        <f t="shared" si="14"/>
        <v>1</v>
      </c>
      <c r="XFA35">
        <f t="shared" ca="1" si="15"/>
        <v>1</v>
      </c>
      <c r="XFB35" s="12">
        <f t="shared" si="16"/>
        <v>1</v>
      </c>
      <c r="XFC35">
        <v>1</v>
      </c>
      <c r="XFD35">
        <f>IF(IFERROR(SEARCH("Other unavailability",Table3[[#This Row],[Reason]],1), 0), IF(LEN(Table3[[#This Row],[Comment]])&gt;0, 1, 0), 1)</f>
        <v>1</v>
      </c>
    </row>
    <row r="36" spans="2:7 16373:16384" x14ac:dyDescent="0.3">
      <c r="B36" s="20"/>
      <c r="C36" s="20"/>
      <c r="D36" s="20"/>
      <c r="E36" s="21"/>
      <c r="F36" s="21"/>
      <c r="G36" s="20"/>
      <c r="XES36">
        <f t="shared" si="9"/>
        <v>0</v>
      </c>
      <c r="XET36">
        <f t="shared" si="10"/>
        <v>0</v>
      </c>
      <c r="XEU36" s="13">
        <f t="shared" si="0"/>
        <v>1</v>
      </c>
      <c r="XEV36">
        <f t="shared" ca="1" si="11"/>
        <v>1</v>
      </c>
      <c r="XEX36">
        <f t="shared" si="12"/>
        <v>1</v>
      </c>
      <c r="XEY36">
        <f t="shared" si="13"/>
        <v>1</v>
      </c>
      <c r="XEZ36">
        <f t="shared" si="14"/>
        <v>1</v>
      </c>
      <c r="XFA36">
        <f t="shared" ca="1" si="15"/>
        <v>1</v>
      </c>
      <c r="XFB36" s="12">
        <f t="shared" si="16"/>
        <v>1</v>
      </c>
      <c r="XFC36">
        <v>1</v>
      </c>
      <c r="XFD36">
        <f>IF(IFERROR(SEARCH("Other unavailability",Table3[[#This Row],[Reason]],1), 0), IF(LEN(Table3[[#This Row],[Comment]])&gt;0, 1, 0), 1)</f>
        <v>1</v>
      </c>
    </row>
    <row r="37" spans="2:7 16373:16384" x14ac:dyDescent="0.3">
      <c r="B37" s="20"/>
      <c r="C37" s="20"/>
      <c r="D37" s="20"/>
      <c r="E37" s="21"/>
      <c r="F37" s="21"/>
      <c r="G37" s="20"/>
      <c r="XES37">
        <f t="shared" si="9"/>
        <v>0</v>
      </c>
      <c r="XET37">
        <f t="shared" si="10"/>
        <v>0</v>
      </c>
      <c r="XEU37" s="13">
        <f t="shared" si="0"/>
        <v>1</v>
      </c>
      <c r="XEV37">
        <f t="shared" ca="1" si="11"/>
        <v>1</v>
      </c>
      <c r="XEX37">
        <f t="shared" si="12"/>
        <v>1</v>
      </c>
      <c r="XEY37">
        <f t="shared" si="13"/>
        <v>1</v>
      </c>
      <c r="XEZ37">
        <f t="shared" si="14"/>
        <v>1</v>
      </c>
      <c r="XFA37">
        <f t="shared" ca="1" si="15"/>
        <v>1</v>
      </c>
      <c r="XFB37" s="12">
        <f t="shared" si="16"/>
        <v>1</v>
      </c>
      <c r="XFC37">
        <v>1</v>
      </c>
      <c r="XFD37">
        <f>IF(IFERROR(SEARCH("Other unavailability",Table3[[#This Row],[Reason]],1), 0), IF(LEN(Table3[[#This Row],[Comment]])&gt;0, 1, 0), 1)</f>
        <v>1</v>
      </c>
    </row>
    <row r="38" spans="2:7 16373:16384" x14ac:dyDescent="0.3">
      <c r="B38" s="17"/>
      <c r="C38" s="17"/>
      <c r="D38" s="17"/>
      <c r="E38" s="18"/>
      <c r="F38" s="18"/>
      <c r="G38" s="19"/>
      <c r="XES38">
        <f t="shared" si="9"/>
        <v>0</v>
      </c>
      <c r="XET38">
        <f t="shared" si="10"/>
        <v>0</v>
      </c>
      <c r="XEU38" s="13">
        <f t="shared" si="0"/>
        <v>1</v>
      </c>
      <c r="XEV38">
        <f t="shared" ca="1" si="11"/>
        <v>1</v>
      </c>
      <c r="XEX38">
        <f t="shared" si="12"/>
        <v>1</v>
      </c>
      <c r="XEY38">
        <f t="shared" si="13"/>
        <v>1</v>
      </c>
      <c r="XEZ38">
        <f t="shared" si="14"/>
        <v>1</v>
      </c>
      <c r="XFA38">
        <f t="shared" ca="1" si="15"/>
        <v>1</v>
      </c>
      <c r="XFB38" s="12">
        <f t="shared" si="16"/>
        <v>1</v>
      </c>
      <c r="XFC38">
        <v>1</v>
      </c>
      <c r="XFD38">
        <f>IF(IFERROR(SEARCH("Other unavailability",Table3[[#This Row],[Reason]],1), 0), IF(LEN(Table3[[#This Row],[Comment]])&gt;0, 1, 0), 1)</f>
        <v>1</v>
      </c>
    </row>
    <row r="39" spans="2:7 16373:16384" x14ac:dyDescent="0.3">
      <c r="B39" s="20"/>
      <c r="C39" s="20"/>
      <c r="D39" s="20"/>
      <c r="E39" s="21"/>
      <c r="F39" s="21"/>
      <c r="G39" s="20"/>
      <c r="XES39">
        <f t="shared" si="9"/>
        <v>0</v>
      </c>
      <c r="XET39">
        <f t="shared" si="10"/>
        <v>0</v>
      </c>
      <c r="XEU39" s="13">
        <f t="shared" si="0"/>
        <v>1</v>
      </c>
      <c r="XEV39">
        <f t="shared" ca="1" si="11"/>
        <v>1</v>
      </c>
      <c r="XEX39">
        <f t="shared" si="12"/>
        <v>1</v>
      </c>
      <c r="XEY39">
        <f t="shared" si="13"/>
        <v>1</v>
      </c>
      <c r="XEZ39">
        <f t="shared" si="14"/>
        <v>1</v>
      </c>
      <c r="XFA39">
        <f t="shared" ca="1" si="15"/>
        <v>1</v>
      </c>
      <c r="XFB39" s="12">
        <f t="shared" si="16"/>
        <v>1</v>
      </c>
      <c r="XFC39">
        <v>1</v>
      </c>
      <c r="XFD39">
        <f>IF(IFERROR(SEARCH("Other unavailability",Table3[[#This Row],[Reason]],1), 0), IF(LEN(Table3[[#This Row],[Comment]])&gt;0, 1, 0), 1)</f>
        <v>1</v>
      </c>
    </row>
    <row r="40" spans="2:7 16373:16384" x14ac:dyDescent="0.3">
      <c r="B40" s="20"/>
      <c r="C40" s="20"/>
      <c r="D40" s="20"/>
      <c r="E40" s="21"/>
      <c r="F40" s="21"/>
      <c r="G40" s="19"/>
      <c r="XES40">
        <f t="shared" si="9"/>
        <v>0</v>
      </c>
      <c r="XET40">
        <f t="shared" si="10"/>
        <v>0</v>
      </c>
      <c r="XEU40" s="13">
        <f t="shared" si="0"/>
        <v>1</v>
      </c>
      <c r="XEV40">
        <f t="shared" ca="1" si="11"/>
        <v>1</v>
      </c>
      <c r="XEX40">
        <f t="shared" si="12"/>
        <v>1</v>
      </c>
      <c r="XEY40">
        <f t="shared" si="13"/>
        <v>1</v>
      </c>
      <c r="XEZ40">
        <f t="shared" si="14"/>
        <v>1</v>
      </c>
      <c r="XFA40">
        <f t="shared" ca="1" si="15"/>
        <v>1</v>
      </c>
      <c r="XFB40" s="12">
        <f t="shared" si="16"/>
        <v>1</v>
      </c>
      <c r="XFC40">
        <v>1</v>
      </c>
      <c r="XFD40">
        <f>IF(IFERROR(SEARCH("Other unavailability",Table3[[#This Row],[Reason]],1), 0), IF(LEN(Table3[[#This Row],[Comment]])&gt;0, 1, 0), 1)</f>
        <v>1</v>
      </c>
    </row>
    <row r="41" spans="2:7 16373:16384" x14ac:dyDescent="0.3">
      <c r="B41" s="17"/>
      <c r="C41" s="17"/>
      <c r="D41" s="17"/>
      <c r="E41" s="18"/>
      <c r="F41" s="18"/>
      <c r="G41" s="19"/>
      <c r="XES41">
        <f t="shared" si="9"/>
        <v>0</v>
      </c>
      <c r="XET41">
        <f t="shared" si="10"/>
        <v>0</v>
      </c>
      <c r="XEU41" s="13">
        <f t="shared" si="0"/>
        <v>1</v>
      </c>
      <c r="XEV41">
        <f t="shared" ca="1" si="11"/>
        <v>1</v>
      </c>
      <c r="XEX41">
        <f t="shared" si="12"/>
        <v>1</v>
      </c>
      <c r="XEY41">
        <f t="shared" si="13"/>
        <v>1</v>
      </c>
      <c r="XEZ41">
        <f t="shared" si="14"/>
        <v>1</v>
      </c>
      <c r="XFA41">
        <f t="shared" ca="1" si="15"/>
        <v>1</v>
      </c>
      <c r="XFB41" s="12">
        <f t="shared" si="16"/>
        <v>1</v>
      </c>
      <c r="XFC41">
        <v>1</v>
      </c>
      <c r="XFD41">
        <f>IF(IFERROR(SEARCH("Other unavailability",Table3[[#This Row],[Reason]],1), 0), IF(LEN(Table3[[#This Row],[Comment]])&gt;0, 1, 0), 1)</f>
        <v>1</v>
      </c>
    </row>
    <row r="42" spans="2:7 16373:16384" x14ac:dyDescent="0.3">
      <c r="B42" s="20"/>
      <c r="C42" s="20"/>
      <c r="D42" s="20"/>
      <c r="E42" s="21"/>
      <c r="F42" s="21"/>
      <c r="G42" s="20"/>
      <c r="XES42">
        <f t="shared" si="9"/>
        <v>0</v>
      </c>
      <c r="XET42">
        <f t="shared" si="10"/>
        <v>0</v>
      </c>
      <c r="XEU42" s="13">
        <f t="shared" si="0"/>
        <v>1</v>
      </c>
      <c r="XEV42">
        <f t="shared" ca="1" si="11"/>
        <v>1</v>
      </c>
      <c r="XEX42">
        <f t="shared" si="12"/>
        <v>1</v>
      </c>
      <c r="XEY42">
        <f t="shared" si="13"/>
        <v>1</v>
      </c>
      <c r="XEZ42">
        <f t="shared" si="14"/>
        <v>1</v>
      </c>
      <c r="XFA42">
        <f t="shared" ca="1" si="15"/>
        <v>1</v>
      </c>
      <c r="XFB42" s="12">
        <f t="shared" si="16"/>
        <v>1</v>
      </c>
      <c r="XFC42">
        <v>1</v>
      </c>
      <c r="XFD42">
        <f>IF(IFERROR(SEARCH("Other unavailability",Table3[[#This Row],[Reason]],1), 0), IF(LEN(Table3[[#This Row],[Comment]])&gt;0, 1, 0), 1)</f>
        <v>1</v>
      </c>
    </row>
    <row r="43" spans="2:7 16373:16384" x14ac:dyDescent="0.3">
      <c r="B43" s="20"/>
      <c r="C43" s="20"/>
      <c r="D43" s="20"/>
      <c r="E43" s="21"/>
      <c r="F43" s="21"/>
      <c r="G43" s="20"/>
      <c r="XES43">
        <f t="shared" si="9"/>
        <v>0</v>
      </c>
      <c r="XET43">
        <f t="shared" si="10"/>
        <v>0</v>
      </c>
      <c r="XEU43" s="13">
        <f t="shared" si="0"/>
        <v>1</v>
      </c>
      <c r="XEV43">
        <f t="shared" ca="1" si="11"/>
        <v>1</v>
      </c>
      <c r="XEX43">
        <f t="shared" si="12"/>
        <v>1</v>
      </c>
      <c r="XEY43">
        <f t="shared" si="13"/>
        <v>1</v>
      </c>
      <c r="XEZ43">
        <f t="shared" si="14"/>
        <v>1</v>
      </c>
      <c r="XFA43">
        <f t="shared" ca="1" si="15"/>
        <v>1</v>
      </c>
      <c r="XFB43" s="12">
        <f t="shared" si="16"/>
        <v>1</v>
      </c>
      <c r="XFC43">
        <v>1</v>
      </c>
      <c r="XFD43">
        <f>IF(IFERROR(SEARCH("Other unavailability",Table3[[#This Row],[Reason]],1), 0), IF(LEN(Table3[[#This Row],[Comment]])&gt;0, 1, 0), 1)</f>
        <v>1</v>
      </c>
    </row>
    <row r="44" spans="2:7 16373:16384" x14ac:dyDescent="0.3">
      <c r="B44" s="20"/>
      <c r="C44" s="20"/>
      <c r="D44" s="20"/>
      <c r="E44" s="21"/>
      <c r="F44" s="21"/>
      <c r="G44" s="20"/>
      <c r="XES44">
        <f t="shared" si="9"/>
        <v>0</v>
      </c>
      <c r="XET44">
        <f t="shared" si="10"/>
        <v>0</v>
      </c>
      <c r="XEU44" s="13">
        <f t="shared" si="0"/>
        <v>1</v>
      </c>
      <c r="XEV44">
        <f t="shared" ca="1" si="11"/>
        <v>1</v>
      </c>
      <c r="XEX44">
        <f t="shared" si="12"/>
        <v>1</v>
      </c>
      <c r="XEY44">
        <f t="shared" si="13"/>
        <v>1</v>
      </c>
      <c r="XEZ44">
        <f t="shared" si="14"/>
        <v>1</v>
      </c>
      <c r="XFA44">
        <f t="shared" ca="1" si="15"/>
        <v>1</v>
      </c>
      <c r="XFB44" s="12">
        <f t="shared" si="16"/>
        <v>1</v>
      </c>
      <c r="XFC44">
        <v>1</v>
      </c>
      <c r="XFD44">
        <f>IF(IFERROR(SEARCH("Other unavailability",Table3[[#This Row],[Reason]],1), 0), IF(LEN(Table3[[#This Row],[Comment]])&gt;0, 1, 0), 1)</f>
        <v>1</v>
      </c>
    </row>
    <row r="45" spans="2:7 16373:16384" x14ac:dyDescent="0.3">
      <c r="B45" s="20"/>
      <c r="C45" s="20"/>
      <c r="D45" s="20"/>
      <c r="E45" s="21"/>
      <c r="F45" s="21"/>
      <c r="G45" s="20"/>
      <c r="XES45">
        <f t="shared" ref="XES45:XES76" si="17">IF(ISBLANK(B45),0,1)</f>
        <v>0</v>
      </c>
      <c r="XET45">
        <f t="shared" ref="XET45:XET76" si="18">IF(CONCATENATE(C45,D45,E45,F45)&lt;&gt;"",1,0)</f>
        <v>0</v>
      </c>
      <c r="XEU45" s="13">
        <f t="shared" si="0"/>
        <v>1</v>
      </c>
      <c r="XEV45">
        <f t="shared" ref="XEV45:XEV76" ca="1" si="19">IF(AND(B45&lt;&gt;"",ISNA(VLOOKUP(D45,INDIRECT("Reasons"),1,FALSE))),0,1)</f>
        <v>1</v>
      </c>
      <c r="XEX45">
        <f t="shared" ref="XEX45:XEX76" si="20">IF(AND(B45&lt;&gt;"",ISBLANK(D45)),0,1)</f>
        <v>1</v>
      </c>
      <c r="XEY45">
        <f t="shared" ref="XEY45:XEY76" si="21">IF(AND(B45&lt;&gt;"",ISBLANK(E45)),0,1)</f>
        <v>1</v>
      </c>
      <c r="XEZ45">
        <f t="shared" ref="XEZ45:XEZ76" si="22">IF(AND(B45&lt;&gt;"",ISBLANK(F45)),0,1)</f>
        <v>1</v>
      </c>
      <c r="XFA45">
        <f t="shared" ref="XFA45:XFA76" ca="1" si="23">IF(ISNA(VLOOKUP(C45,INDIRECT(B45),1,FALSE)),0,1)</f>
        <v>1</v>
      </c>
      <c r="XFB45" s="12">
        <f t="shared" ref="XFB45:XFB76" si="24">IF(AND(B45&lt;&gt;"",ISBLANK(C45)),0,1)</f>
        <v>1</v>
      </c>
      <c r="XFC45">
        <v>1</v>
      </c>
      <c r="XFD45">
        <f>IF(IFERROR(SEARCH("Other unavailability",Table3[[#This Row],[Reason]],1), 0), IF(LEN(Table3[[#This Row],[Comment]])&gt;0, 1, 0), 1)</f>
        <v>1</v>
      </c>
    </row>
    <row r="46" spans="2:7 16373:16384" x14ac:dyDescent="0.3">
      <c r="B46" s="20"/>
      <c r="C46" s="20"/>
      <c r="D46" s="20"/>
      <c r="E46" s="21"/>
      <c r="F46" s="21"/>
      <c r="G46" s="20"/>
      <c r="XES46">
        <f t="shared" si="17"/>
        <v>0</v>
      </c>
      <c r="XET46">
        <f t="shared" si="18"/>
        <v>0</v>
      </c>
      <c r="XEU46" s="13">
        <f t="shared" si="0"/>
        <v>1</v>
      </c>
      <c r="XEV46">
        <f t="shared" ca="1" si="19"/>
        <v>1</v>
      </c>
      <c r="XEX46">
        <f t="shared" si="20"/>
        <v>1</v>
      </c>
      <c r="XEY46">
        <f t="shared" si="21"/>
        <v>1</v>
      </c>
      <c r="XEZ46">
        <f t="shared" si="22"/>
        <v>1</v>
      </c>
      <c r="XFA46">
        <f t="shared" ca="1" si="23"/>
        <v>1</v>
      </c>
      <c r="XFB46" s="12">
        <f t="shared" si="24"/>
        <v>1</v>
      </c>
      <c r="XFC46">
        <v>1</v>
      </c>
      <c r="XFD46">
        <f>IF(IFERROR(SEARCH("Other unavailability",Table3[[#This Row],[Reason]],1), 0), IF(LEN(Table3[[#This Row],[Comment]])&gt;0, 1, 0), 1)</f>
        <v>1</v>
      </c>
    </row>
    <row r="47" spans="2:7 16373:16384" x14ac:dyDescent="0.3">
      <c r="B47" s="20"/>
      <c r="C47" s="20"/>
      <c r="D47" s="20"/>
      <c r="E47" s="21"/>
      <c r="F47" s="21"/>
      <c r="G47" s="20"/>
      <c r="XES47">
        <f t="shared" si="17"/>
        <v>0</v>
      </c>
      <c r="XET47">
        <f t="shared" si="18"/>
        <v>0</v>
      </c>
      <c r="XEU47" s="13">
        <f t="shared" si="0"/>
        <v>1</v>
      </c>
      <c r="XEV47">
        <f t="shared" ca="1" si="19"/>
        <v>1</v>
      </c>
      <c r="XEX47">
        <f t="shared" si="20"/>
        <v>1</v>
      </c>
      <c r="XEY47">
        <f t="shared" si="21"/>
        <v>1</v>
      </c>
      <c r="XEZ47">
        <f t="shared" si="22"/>
        <v>1</v>
      </c>
      <c r="XFA47">
        <f t="shared" ca="1" si="23"/>
        <v>1</v>
      </c>
      <c r="XFB47" s="12">
        <f t="shared" si="24"/>
        <v>1</v>
      </c>
      <c r="XFC47">
        <v>1</v>
      </c>
      <c r="XFD47">
        <f>IF(IFERROR(SEARCH("Other unavailability",Table3[[#This Row],[Reason]],1), 0), IF(LEN(Table3[[#This Row],[Comment]])&gt;0, 1, 0), 1)</f>
        <v>1</v>
      </c>
    </row>
    <row r="48" spans="2:7 16373:16384" x14ac:dyDescent="0.3">
      <c r="B48" s="20"/>
      <c r="C48" s="20"/>
      <c r="D48" s="20"/>
      <c r="E48" s="21"/>
      <c r="F48" s="21"/>
      <c r="G48" s="20"/>
      <c r="XES48">
        <f t="shared" si="17"/>
        <v>0</v>
      </c>
      <c r="XET48">
        <f t="shared" si="18"/>
        <v>0</v>
      </c>
      <c r="XEU48" s="13">
        <f t="shared" si="0"/>
        <v>1</v>
      </c>
      <c r="XEV48">
        <f t="shared" ca="1" si="19"/>
        <v>1</v>
      </c>
      <c r="XEX48">
        <f t="shared" si="20"/>
        <v>1</v>
      </c>
      <c r="XEY48">
        <f t="shared" si="21"/>
        <v>1</v>
      </c>
      <c r="XEZ48">
        <f t="shared" si="22"/>
        <v>1</v>
      </c>
      <c r="XFA48">
        <f t="shared" ca="1" si="23"/>
        <v>1</v>
      </c>
      <c r="XFB48" s="12">
        <f t="shared" si="24"/>
        <v>1</v>
      </c>
      <c r="XFC48">
        <v>1</v>
      </c>
      <c r="XFD48">
        <f>IF(IFERROR(SEARCH("Other unavailability",Table3[[#This Row],[Reason]],1), 0), IF(LEN(Table3[[#This Row],[Comment]])&gt;0, 1, 0), 1)</f>
        <v>1</v>
      </c>
    </row>
    <row r="49" spans="2:7 16373:16384" x14ac:dyDescent="0.3">
      <c r="B49" s="20"/>
      <c r="C49" s="20"/>
      <c r="D49" s="20"/>
      <c r="E49" s="21"/>
      <c r="F49" s="21"/>
      <c r="G49" s="20"/>
      <c r="XES49">
        <f t="shared" si="17"/>
        <v>0</v>
      </c>
      <c r="XET49">
        <f t="shared" si="18"/>
        <v>0</v>
      </c>
      <c r="XEU49" s="13">
        <f t="shared" si="0"/>
        <v>1</v>
      </c>
      <c r="XEV49">
        <f t="shared" ca="1" si="19"/>
        <v>1</v>
      </c>
      <c r="XEX49">
        <f t="shared" si="20"/>
        <v>1</v>
      </c>
      <c r="XEY49">
        <f t="shared" si="21"/>
        <v>1</v>
      </c>
      <c r="XEZ49">
        <f t="shared" si="22"/>
        <v>1</v>
      </c>
      <c r="XFA49">
        <f t="shared" ca="1" si="23"/>
        <v>1</v>
      </c>
      <c r="XFB49" s="12">
        <f t="shared" si="24"/>
        <v>1</v>
      </c>
      <c r="XFC49">
        <v>1</v>
      </c>
      <c r="XFD49">
        <f>IF(IFERROR(SEARCH("Other unavailability",Table3[[#This Row],[Reason]],1), 0), IF(LEN(Table3[[#This Row],[Comment]])&gt;0, 1, 0), 1)</f>
        <v>1</v>
      </c>
    </row>
    <row r="50" spans="2:7 16373:16384" x14ac:dyDescent="0.3">
      <c r="B50" s="17"/>
      <c r="C50" s="17"/>
      <c r="D50" s="17"/>
      <c r="E50" s="18"/>
      <c r="F50" s="18"/>
      <c r="G50" s="20"/>
      <c r="XES50">
        <f t="shared" si="17"/>
        <v>0</v>
      </c>
      <c r="XET50">
        <f t="shared" si="18"/>
        <v>0</v>
      </c>
      <c r="XEU50" s="13">
        <f t="shared" si="0"/>
        <v>1</v>
      </c>
      <c r="XEV50">
        <f t="shared" ca="1" si="19"/>
        <v>1</v>
      </c>
      <c r="XEX50">
        <f t="shared" si="20"/>
        <v>1</v>
      </c>
      <c r="XEY50">
        <f t="shared" si="21"/>
        <v>1</v>
      </c>
      <c r="XEZ50">
        <f t="shared" si="22"/>
        <v>1</v>
      </c>
      <c r="XFA50">
        <f t="shared" ca="1" si="23"/>
        <v>1</v>
      </c>
      <c r="XFB50" s="12">
        <f t="shared" si="24"/>
        <v>1</v>
      </c>
      <c r="XFC50">
        <v>1</v>
      </c>
      <c r="XFD50">
        <f>IF(IFERROR(SEARCH("Other unavailability",Table3[[#This Row],[Reason]],1), 0), IF(LEN(Table3[[#This Row],[Comment]])&gt;0, 1, 0), 1)</f>
        <v>1</v>
      </c>
    </row>
    <row r="51" spans="2:7 16373:16384" x14ac:dyDescent="0.3">
      <c r="B51" s="20"/>
      <c r="C51" s="20"/>
      <c r="D51" s="20"/>
      <c r="E51" s="21"/>
      <c r="F51" s="21"/>
      <c r="G51" s="20"/>
      <c r="XES51">
        <f t="shared" si="17"/>
        <v>0</v>
      </c>
      <c r="XET51">
        <f t="shared" si="18"/>
        <v>0</v>
      </c>
      <c r="XEU51" s="13">
        <f t="shared" si="0"/>
        <v>1</v>
      </c>
      <c r="XEV51">
        <f t="shared" ca="1" si="19"/>
        <v>1</v>
      </c>
      <c r="XEX51">
        <f t="shared" si="20"/>
        <v>1</v>
      </c>
      <c r="XEY51">
        <f t="shared" si="21"/>
        <v>1</v>
      </c>
      <c r="XEZ51">
        <f t="shared" si="22"/>
        <v>1</v>
      </c>
      <c r="XFA51">
        <f t="shared" ca="1" si="23"/>
        <v>1</v>
      </c>
      <c r="XFB51" s="12">
        <f t="shared" si="24"/>
        <v>1</v>
      </c>
      <c r="XFC51">
        <v>1</v>
      </c>
      <c r="XFD51">
        <f>IF(IFERROR(SEARCH("Other unavailability",Table3[[#This Row],[Reason]],1), 0), IF(LEN(Table3[[#This Row],[Comment]])&gt;0, 1, 0), 1)</f>
        <v>1</v>
      </c>
    </row>
    <row r="52" spans="2:7 16373:16384" x14ac:dyDescent="0.3">
      <c r="B52" s="20"/>
      <c r="C52" s="20"/>
      <c r="D52" s="20"/>
      <c r="E52" s="21"/>
      <c r="F52" s="21"/>
      <c r="G52" s="20"/>
      <c r="XES52">
        <f t="shared" si="17"/>
        <v>0</v>
      </c>
      <c r="XET52">
        <f t="shared" si="18"/>
        <v>0</v>
      </c>
      <c r="XEU52" s="13">
        <f t="shared" si="0"/>
        <v>1</v>
      </c>
      <c r="XEV52">
        <f t="shared" ca="1" si="19"/>
        <v>1</v>
      </c>
      <c r="XEX52">
        <f t="shared" si="20"/>
        <v>1</v>
      </c>
      <c r="XEY52">
        <f t="shared" si="21"/>
        <v>1</v>
      </c>
      <c r="XEZ52">
        <f t="shared" si="22"/>
        <v>1</v>
      </c>
      <c r="XFA52">
        <f t="shared" ca="1" si="23"/>
        <v>1</v>
      </c>
      <c r="XFB52" s="12">
        <f t="shared" si="24"/>
        <v>1</v>
      </c>
      <c r="XFC52">
        <v>1</v>
      </c>
      <c r="XFD52">
        <f>IF(IFERROR(SEARCH("Other unavailability",Table3[[#This Row],[Reason]],1), 0), IF(LEN(Table3[[#This Row],[Comment]])&gt;0, 1, 0), 1)</f>
        <v>1</v>
      </c>
    </row>
    <row r="53" spans="2:7 16373:16384" x14ac:dyDescent="0.3">
      <c r="B53" s="20"/>
      <c r="C53" s="20"/>
      <c r="D53" s="20"/>
      <c r="E53" s="21"/>
      <c r="F53" s="21"/>
      <c r="G53" s="20"/>
      <c r="XES53">
        <f t="shared" si="17"/>
        <v>0</v>
      </c>
      <c r="XET53">
        <f t="shared" si="18"/>
        <v>0</v>
      </c>
      <c r="XEU53" s="13">
        <f t="shared" si="0"/>
        <v>1</v>
      </c>
      <c r="XEV53">
        <f t="shared" ca="1" si="19"/>
        <v>1</v>
      </c>
      <c r="XEX53">
        <f t="shared" si="20"/>
        <v>1</v>
      </c>
      <c r="XEY53">
        <f t="shared" si="21"/>
        <v>1</v>
      </c>
      <c r="XEZ53">
        <f t="shared" si="22"/>
        <v>1</v>
      </c>
      <c r="XFA53">
        <f t="shared" ca="1" si="23"/>
        <v>1</v>
      </c>
      <c r="XFB53" s="12">
        <f t="shared" si="24"/>
        <v>1</v>
      </c>
      <c r="XFC53">
        <v>1</v>
      </c>
      <c r="XFD53">
        <f>IF(IFERROR(SEARCH("Other unavailability",Table3[[#This Row],[Reason]],1), 0), IF(LEN(Table3[[#This Row],[Comment]])&gt;0, 1, 0), 1)</f>
        <v>1</v>
      </c>
    </row>
    <row r="54" spans="2:7 16373:16384" x14ac:dyDescent="0.3">
      <c r="B54" s="20"/>
      <c r="C54" s="20"/>
      <c r="D54" s="20"/>
      <c r="E54" s="21"/>
      <c r="F54" s="21"/>
      <c r="G54" s="20"/>
      <c r="XES54">
        <f t="shared" si="17"/>
        <v>0</v>
      </c>
      <c r="XET54">
        <f t="shared" si="18"/>
        <v>0</v>
      </c>
      <c r="XEU54" s="13">
        <f t="shared" si="0"/>
        <v>1</v>
      </c>
      <c r="XEV54">
        <f t="shared" ca="1" si="19"/>
        <v>1</v>
      </c>
      <c r="XEX54">
        <f t="shared" si="20"/>
        <v>1</v>
      </c>
      <c r="XEY54">
        <f t="shared" si="21"/>
        <v>1</v>
      </c>
      <c r="XEZ54">
        <f t="shared" si="22"/>
        <v>1</v>
      </c>
      <c r="XFA54">
        <f t="shared" ca="1" si="23"/>
        <v>1</v>
      </c>
      <c r="XFB54" s="12">
        <f t="shared" si="24"/>
        <v>1</v>
      </c>
      <c r="XFC54">
        <v>1</v>
      </c>
      <c r="XFD54">
        <f>IF(IFERROR(SEARCH("Other unavailability",Table3[[#This Row],[Reason]],1), 0), IF(LEN(Table3[[#This Row],[Comment]])&gt;0, 1, 0), 1)</f>
        <v>1</v>
      </c>
    </row>
    <row r="55" spans="2:7 16373:16384" x14ac:dyDescent="0.3">
      <c r="B55" s="20"/>
      <c r="C55" s="20"/>
      <c r="D55" s="20"/>
      <c r="E55" s="21"/>
      <c r="F55" s="21"/>
      <c r="G55" s="20"/>
      <c r="XES55">
        <f t="shared" si="17"/>
        <v>0</v>
      </c>
      <c r="XET55">
        <f t="shared" si="18"/>
        <v>0</v>
      </c>
      <c r="XEU55" s="13">
        <f t="shared" si="0"/>
        <v>1</v>
      </c>
      <c r="XEV55">
        <f t="shared" ca="1" si="19"/>
        <v>1</v>
      </c>
      <c r="XEX55">
        <f t="shared" si="20"/>
        <v>1</v>
      </c>
      <c r="XEY55">
        <f t="shared" si="21"/>
        <v>1</v>
      </c>
      <c r="XEZ55">
        <f t="shared" si="22"/>
        <v>1</v>
      </c>
      <c r="XFA55">
        <f t="shared" ca="1" si="23"/>
        <v>1</v>
      </c>
      <c r="XFB55" s="12">
        <f t="shared" si="24"/>
        <v>1</v>
      </c>
      <c r="XFC55">
        <v>1</v>
      </c>
      <c r="XFD55">
        <f>IF(IFERROR(SEARCH("Other unavailability",Table3[[#This Row],[Reason]],1), 0), IF(LEN(Table3[[#This Row],[Comment]])&gt;0, 1, 0), 1)</f>
        <v>1</v>
      </c>
    </row>
    <row r="56" spans="2:7 16373:16384" x14ac:dyDescent="0.3">
      <c r="B56" s="20"/>
      <c r="C56" s="20"/>
      <c r="D56" s="20"/>
      <c r="E56" s="21"/>
      <c r="F56" s="21"/>
      <c r="G56" s="20"/>
      <c r="XES56">
        <f t="shared" si="17"/>
        <v>0</v>
      </c>
      <c r="XET56">
        <f t="shared" si="18"/>
        <v>0</v>
      </c>
      <c r="XEU56" s="13">
        <f t="shared" si="0"/>
        <v>1</v>
      </c>
      <c r="XEV56">
        <f t="shared" ca="1" si="19"/>
        <v>1</v>
      </c>
      <c r="XEX56">
        <f t="shared" si="20"/>
        <v>1</v>
      </c>
      <c r="XEY56">
        <f t="shared" si="21"/>
        <v>1</v>
      </c>
      <c r="XEZ56">
        <f t="shared" si="22"/>
        <v>1</v>
      </c>
      <c r="XFA56">
        <f t="shared" ca="1" si="23"/>
        <v>1</v>
      </c>
      <c r="XFB56" s="12">
        <f t="shared" si="24"/>
        <v>1</v>
      </c>
      <c r="XFC56">
        <v>1</v>
      </c>
      <c r="XFD56">
        <f>IF(IFERROR(SEARCH("Other unavailability",Table3[[#This Row],[Reason]],1), 0), IF(LEN(Table3[[#This Row],[Comment]])&gt;0, 1, 0), 1)</f>
        <v>1</v>
      </c>
    </row>
    <row r="57" spans="2:7 16373:16384" x14ac:dyDescent="0.3">
      <c r="B57" s="20"/>
      <c r="C57" s="20"/>
      <c r="D57" s="20"/>
      <c r="E57" s="21"/>
      <c r="F57" s="21"/>
      <c r="G57" s="20"/>
      <c r="XES57">
        <f t="shared" si="17"/>
        <v>0</v>
      </c>
      <c r="XET57">
        <f t="shared" si="18"/>
        <v>0</v>
      </c>
      <c r="XEU57" s="13">
        <f t="shared" si="0"/>
        <v>1</v>
      </c>
      <c r="XEV57">
        <f t="shared" ca="1" si="19"/>
        <v>1</v>
      </c>
      <c r="XEX57">
        <f t="shared" si="20"/>
        <v>1</v>
      </c>
      <c r="XEY57">
        <f t="shared" si="21"/>
        <v>1</v>
      </c>
      <c r="XEZ57">
        <f t="shared" si="22"/>
        <v>1</v>
      </c>
      <c r="XFA57">
        <f t="shared" ca="1" si="23"/>
        <v>1</v>
      </c>
      <c r="XFB57" s="12">
        <f t="shared" si="24"/>
        <v>1</v>
      </c>
      <c r="XFC57">
        <v>1</v>
      </c>
      <c r="XFD57">
        <f>IF(IFERROR(SEARCH("Other unavailability",Table3[[#This Row],[Reason]],1), 0), IF(LEN(Table3[[#This Row],[Comment]])&gt;0, 1, 0), 1)</f>
        <v>1</v>
      </c>
    </row>
    <row r="58" spans="2:7 16373:16384" x14ac:dyDescent="0.3">
      <c r="B58" s="20"/>
      <c r="C58" s="20"/>
      <c r="D58" s="20"/>
      <c r="E58" s="21"/>
      <c r="F58" s="21"/>
      <c r="G58" s="20"/>
      <c r="XES58">
        <f t="shared" si="17"/>
        <v>0</v>
      </c>
      <c r="XET58">
        <f t="shared" si="18"/>
        <v>0</v>
      </c>
      <c r="XEU58" s="13">
        <f t="shared" si="0"/>
        <v>1</v>
      </c>
      <c r="XEV58">
        <f t="shared" ca="1" si="19"/>
        <v>1</v>
      </c>
      <c r="XEX58">
        <f t="shared" si="20"/>
        <v>1</v>
      </c>
      <c r="XEY58">
        <f t="shared" si="21"/>
        <v>1</v>
      </c>
      <c r="XEZ58">
        <f t="shared" si="22"/>
        <v>1</v>
      </c>
      <c r="XFA58">
        <f t="shared" ca="1" si="23"/>
        <v>1</v>
      </c>
      <c r="XFB58" s="12">
        <f t="shared" si="24"/>
        <v>1</v>
      </c>
      <c r="XFC58">
        <v>1</v>
      </c>
      <c r="XFD58">
        <f>IF(IFERROR(SEARCH("Other unavailability",Table3[[#This Row],[Reason]],1), 0), IF(LEN(Table3[[#This Row],[Comment]])&gt;0, 1, 0), 1)</f>
        <v>1</v>
      </c>
    </row>
    <row r="59" spans="2:7 16373:16384" x14ac:dyDescent="0.3">
      <c r="B59" s="20"/>
      <c r="C59" s="20"/>
      <c r="D59" s="20"/>
      <c r="E59" s="21"/>
      <c r="F59" s="21"/>
      <c r="G59" s="20"/>
      <c r="XES59">
        <f t="shared" si="17"/>
        <v>0</v>
      </c>
      <c r="XET59">
        <f t="shared" si="18"/>
        <v>0</v>
      </c>
      <c r="XEU59" s="13">
        <f t="shared" si="0"/>
        <v>1</v>
      </c>
      <c r="XEV59">
        <f t="shared" ca="1" si="19"/>
        <v>1</v>
      </c>
      <c r="XEX59">
        <f t="shared" si="20"/>
        <v>1</v>
      </c>
      <c r="XEY59">
        <f t="shared" si="21"/>
        <v>1</v>
      </c>
      <c r="XEZ59">
        <f t="shared" si="22"/>
        <v>1</v>
      </c>
      <c r="XFA59">
        <f t="shared" ca="1" si="23"/>
        <v>1</v>
      </c>
      <c r="XFB59" s="12">
        <f t="shared" si="24"/>
        <v>1</v>
      </c>
      <c r="XFC59">
        <v>1</v>
      </c>
      <c r="XFD59">
        <f>IF(IFERROR(SEARCH("Other unavailability",Table3[[#This Row],[Reason]],1), 0), IF(LEN(Table3[[#This Row],[Comment]])&gt;0, 1, 0), 1)</f>
        <v>1</v>
      </c>
    </row>
    <row r="60" spans="2:7 16373:16384" x14ac:dyDescent="0.3">
      <c r="B60" s="20"/>
      <c r="C60" s="20"/>
      <c r="D60" s="20"/>
      <c r="E60" s="21"/>
      <c r="F60" s="21"/>
      <c r="G60" s="20"/>
      <c r="XES60">
        <f t="shared" si="17"/>
        <v>0</v>
      </c>
      <c r="XET60">
        <f t="shared" si="18"/>
        <v>0</v>
      </c>
      <c r="XEU60" s="13">
        <f t="shared" si="0"/>
        <v>1</v>
      </c>
      <c r="XEV60">
        <f t="shared" ca="1" si="19"/>
        <v>1</v>
      </c>
      <c r="XEX60">
        <f t="shared" si="20"/>
        <v>1</v>
      </c>
      <c r="XEY60">
        <f t="shared" si="21"/>
        <v>1</v>
      </c>
      <c r="XEZ60">
        <f t="shared" si="22"/>
        <v>1</v>
      </c>
      <c r="XFA60">
        <f t="shared" ca="1" si="23"/>
        <v>1</v>
      </c>
      <c r="XFB60" s="12">
        <f t="shared" si="24"/>
        <v>1</v>
      </c>
      <c r="XFC60">
        <v>1</v>
      </c>
      <c r="XFD60">
        <f>IF(IFERROR(SEARCH("Other unavailability",Table3[[#This Row],[Reason]],1), 0), IF(LEN(Table3[[#This Row],[Comment]])&gt;0, 1, 0), 1)</f>
        <v>1</v>
      </c>
    </row>
    <row r="61" spans="2:7 16373:16384" x14ac:dyDescent="0.3">
      <c r="B61" s="20"/>
      <c r="C61" s="20"/>
      <c r="D61" s="20"/>
      <c r="E61" s="21"/>
      <c r="F61" s="21"/>
      <c r="G61" s="19"/>
      <c r="XES61">
        <f t="shared" si="17"/>
        <v>0</v>
      </c>
      <c r="XET61">
        <f t="shared" si="18"/>
        <v>0</v>
      </c>
      <c r="XEU61" s="13">
        <f t="shared" si="0"/>
        <v>1</v>
      </c>
      <c r="XEV61">
        <f t="shared" ca="1" si="19"/>
        <v>1</v>
      </c>
      <c r="XEX61">
        <f t="shared" si="20"/>
        <v>1</v>
      </c>
      <c r="XEY61">
        <f t="shared" si="21"/>
        <v>1</v>
      </c>
      <c r="XEZ61">
        <f t="shared" si="22"/>
        <v>1</v>
      </c>
      <c r="XFA61">
        <f t="shared" ca="1" si="23"/>
        <v>1</v>
      </c>
      <c r="XFB61" s="12">
        <f t="shared" si="24"/>
        <v>1</v>
      </c>
      <c r="XFC61">
        <v>1</v>
      </c>
      <c r="XFD61">
        <f>IF(IFERROR(SEARCH("Other unavailability",Table3[[#This Row],[Reason]],1), 0), IF(LEN(Table3[[#This Row],[Comment]])&gt;0, 1, 0), 1)</f>
        <v>1</v>
      </c>
    </row>
    <row r="62" spans="2:7 16373:16384" x14ac:dyDescent="0.3">
      <c r="B62" s="17"/>
      <c r="C62" s="17"/>
      <c r="D62" s="17"/>
      <c r="E62" s="18"/>
      <c r="F62" s="18"/>
      <c r="G62" s="19"/>
      <c r="XES62">
        <f t="shared" si="17"/>
        <v>0</v>
      </c>
      <c r="XET62">
        <f t="shared" si="18"/>
        <v>0</v>
      </c>
      <c r="XEU62" s="13">
        <f t="shared" si="0"/>
        <v>1</v>
      </c>
      <c r="XEV62">
        <f t="shared" ca="1" si="19"/>
        <v>1</v>
      </c>
      <c r="XEX62">
        <f t="shared" si="20"/>
        <v>1</v>
      </c>
      <c r="XEY62">
        <f t="shared" si="21"/>
        <v>1</v>
      </c>
      <c r="XEZ62">
        <f t="shared" si="22"/>
        <v>1</v>
      </c>
      <c r="XFA62">
        <f t="shared" ca="1" si="23"/>
        <v>1</v>
      </c>
      <c r="XFB62" s="12">
        <f t="shared" si="24"/>
        <v>1</v>
      </c>
      <c r="XFC62">
        <v>1</v>
      </c>
      <c r="XFD62">
        <f>IF(IFERROR(SEARCH("Other unavailability",Table3[[#This Row],[Reason]],1), 0), IF(LEN(Table3[[#This Row],[Comment]])&gt;0, 1, 0), 1)</f>
        <v>1</v>
      </c>
    </row>
    <row r="63" spans="2:7 16373:16384" x14ac:dyDescent="0.3">
      <c r="B63" s="20"/>
      <c r="C63" s="20"/>
      <c r="D63" s="20"/>
      <c r="E63" s="21"/>
      <c r="F63" s="21"/>
      <c r="G63" s="20"/>
      <c r="XES63">
        <f t="shared" si="17"/>
        <v>0</v>
      </c>
      <c r="XET63">
        <f t="shared" si="18"/>
        <v>0</v>
      </c>
      <c r="XEU63" s="13">
        <f t="shared" si="0"/>
        <v>1</v>
      </c>
      <c r="XEV63">
        <f t="shared" ca="1" si="19"/>
        <v>1</v>
      </c>
      <c r="XEX63">
        <f t="shared" si="20"/>
        <v>1</v>
      </c>
      <c r="XEY63">
        <f t="shared" si="21"/>
        <v>1</v>
      </c>
      <c r="XEZ63">
        <f t="shared" si="22"/>
        <v>1</v>
      </c>
      <c r="XFA63">
        <f t="shared" ca="1" si="23"/>
        <v>1</v>
      </c>
      <c r="XFB63" s="12">
        <f t="shared" si="24"/>
        <v>1</v>
      </c>
      <c r="XFC63">
        <v>1</v>
      </c>
      <c r="XFD63">
        <f>IF(IFERROR(SEARCH("Other unavailability",Table3[[#This Row],[Reason]],1), 0), IF(LEN(Table3[[#This Row],[Comment]])&gt;0, 1, 0), 1)</f>
        <v>1</v>
      </c>
    </row>
    <row r="64" spans="2:7 16373:16384" x14ac:dyDescent="0.3">
      <c r="B64" s="20"/>
      <c r="C64" s="20"/>
      <c r="D64" s="20"/>
      <c r="E64" s="21"/>
      <c r="F64" s="21"/>
      <c r="G64" s="20"/>
      <c r="XES64">
        <f t="shared" si="17"/>
        <v>0</v>
      </c>
      <c r="XET64">
        <f t="shared" si="18"/>
        <v>0</v>
      </c>
      <c r="XEU64" s="13">
        <f t="shared" si="0"/>
        <v>1</v>
      </c>
      <c r="XEV64">
        <f t="shared" ca="1" si="19"/>
        <v>1</v>
      </c>
      <c r="XEX64">
        <f t="shared" si="20"/>
        <v>1</v>
      </c>
      <c r="XEY64">
        <f t="shared" si="21"/>
        <v>1</v>
      </c>
      <c r="XEZ64">
        <f t="shared" si="22"/>
        <v>1</v>
      </c>
      <c r="XFA64">
        <f t="shared" ca="1" si="23"/>
        <v>1</v>
      </c>
      <c r="XFB64" s="12">
        <f t="shared" si="24"/>
        <v>1</v>
      </c>
      <c r="XFC64">
        <v>1</v>
      </c>
      <c r="XFD64">
        <f>IF(IFERROR(SEARCH("Other unavailability",Table3[[#This Row],[Reason]],1), 0), IF(LEN(Table3[[#This Row],[Comment]])&gt;0, 1, 0), 1)</f>
        <v>1</v>
      </c>
    </row>
    <row r="65" spans="2:7 16373:16384" x14ac:dyDescent="0.3">
      <c r="B65" s="20"/>
      <c r="C65" s="20"/>
      <c r="D65" s="20"/>
      <c r="E65" s="21"/>
      <c r="F65" s="21"/>
      <c r="G65" s="20"/>
      <c r="XES65">
        <f t="shared" si="17"/>
        <v>0</v>
      </c>
      <c r="XET65">
        <f t="shared" si="18"/>
        <v>0</v>
      </c>
      <c r="XEU65" s="13">
        <f t="shared" si="0"/>
        <v>1</v>
      </c>
      <c r="XEV65">
        <f t="shared" ca="1" si="19"/>
        <v>1</v>
      </c>
      <c r="XEX65">
        <f t="shared" si="20"/>
        <v>1</v>
      </c>
      <c r="XEY65">
        <f t="shared" si="21"/>
        <v>1</v>
      </c>
      <c r="XEZ65">
        <f t="shared" si="22"/>
        <v>1</v>
      </c>
      <c r="XFA65">
        <f t="shared" ca="1" si="23"/>
        <v>1</v>
      </c>
      <c r="XFB65" s="12">
        <f t="shared" si="24"/>
        <v>1</v>
      </c>
      <c r="XFC65">
        <v>1</v>
      </c>
      <c r="XFD65">
        <f>IF(IFERROR(SEARCH("Other unavailability",Table3[[#This Row],[Reason]],1), 0), IF(LEN(Table3[[#This Row],[Comment]])&gt;0, 1, 0), 1)</f>
        <v>1</v>
      </c>
    </row>
    <row r="66" spans="2:7 16373:16384" x14ac:dyDescent="0.3">
      <c r="B66" s="20"/>
      <c r="C66" s="20"/>
      <c r="D66" s="20"/>
      <c r="E66" s="21"/>
      <c r="F66" s="21"/>
      <c r="G66" s="20"/>
      <c r="XES66">
        <f t="shared" si="17"/>
        <v>0</v>
      </c>
      <c r="XET66">
        <f t="shared" si="18"/>
        <v>0</v>
      </c>
      <c r="XEU66" s="13">
        <f t="shared" si="0"/>
        <v>1</v>
      </c>
      <c r="XEV66">
        <f t="shared" ca="1" si="19"/>
        <v>1</v>
      </c>
      <c r="XEX66">
        <f t="shared" si="20"/>
        <v>1</v>
      </c>
      <c r="XEY66">
        <f t="shared" si="21"/>
        <v>1</v>
      </c>
      <c r="XEZ66">
        <f t="shared" si="22"/>
        <v>1</v>
      </c>
      <c r="XFA66">
        <f t="shared" ca="1" si="23"/>
        <v>1</v>
      </c>
      <c r="XFB66" s="12">
        <f t="shared" si="24"/>
        <v>1</v>
      </c>
      <c r="XFC66">
        <v>1</v>
      </c>
      <c r="XFD66">
        <f>IF(IFERROR(SEARCH("Other unavailability",Table3[[#This Row],[Reason]],1), 0), IF(LEN(Table3[[#This Row],[Comment]])&gt;0, 1, 0), 1)</f>
        <v>1</v>
      </c>
    </row>
    <row r="67" spans="2:7 16373:16384" x14ac:dyDescent="0.3">
      <c r="B67" s="20"/>
      <c r="C67" s="20"/>
      <c r="D67" s="20"/>
      <c r="E67" s="21"/>
      <c r="F67" s="21"/>
      <c r="G67" s="20"/>
      <c r="XES67">
        <f t="shared" si="17"/>
        <v>0</v>
      </c>
      <c r="XET67">
        <f t="shared" si="18"/>
        <v>0</v>
      </c>
      <c r="XEU67" s="13">
        <f t="shared" si="0"/>
        <v>1</v>
      </c>
      <c r="XEV67">
        <f t="shared" ca="1" si="19"/>
        <v>1</v>
      </c>
      <c r="XEX67">
        <f t="shared" si="20"/>
        <v>1</v>
      </c>
      <c r="XEY67">
        <f t="shared" si="21"/>
        <v>1</v>
      </c>
      <c r="XEZ67">
        <f t="shared" si="22"/>
        <v>1</v>
      </c>
      <c r="XFA67">
        <f t="shared" ca="1" si="23"/>
        <v>1</v>
      </c>
      <c r="XFB67" s="12">
        <f t="shared" si="24"/>
        <v>1</v>
      </c>
      <c r="XFC67">
        <v>1</v>
      </c>
      <c r="XFD67">
        <f>IF(IFERROR(SEARCH("Other unavailability",Table3[[#This Row],[Reason]],1), 0), IF(LEN(Table3[[#This Row],[Comment]])&gt;0, 1, 0), 1)</f>
        <v>1</v>
      </c>
    </row>
    <row r="68" spans="2:7 16373:16384" x14ac:dyDescent="0.3">
      <c r="B68" s="20"/>
      <c r="C68" s="20"/>
      <c r="D68" s="20"/>
      <c r="E68" s="21"/>
      <c r="F68" s="21"/>
      <c r="G68" s="20"/>
      <c r="XES68">
        <f t="shared" si="17"/>
        <v>0</v>
      </c>
      <c r="XET68">
        <f t="shared" si="18"/>
        <v>0</v>
      </c>
      <c r="XEU68" s="13">
        <f t="shared" si="0"/>
        <v>1</v>
      </c>
      <c r="XEV68">
        <f t="shared" ca="1" si="19"/>
        <v>1</v>
      </c>
      <c r="XEX68">
        <f t="shared" si="20"/>
        <v>1</v>
      </c>
      <c r="XEY68">
        <f t="shared" si="21"/>
        <v>1</v>
      </c>
      <c r="XEZ68">
        <f t="shared" si="22"/>
        <v>1</v>
      </c>
      <c r="XFA68">
        <f t="shared" ca="1" si="23"/>
        <v>1</v>
      </c>
      <c r="XFB68" s="12">
        <f t="shared" si="24"/>
        <v>1</v>
      </c>
      <c r="XFC68">
        <v>1</v>
      </c>
      <c r="XFD68">
        <f>IF(IFERROR(SEARCH("Other unavailability",Table3[[#This Row],[Reason]],1), 0), IF(LEN(Table3[[#This Row],[Comment]])&gt;0, 1, 0), 1)</f>
        <v>1</v>
      </c>
    </row>
    <row r="69" spans="2:7 16373:16384" x14ac:dyDescent="0.3">
      <c r="B69" s="20"/>
      <c r="C69" s="20"/>
      <c r="D69" s="20"/>
      <c r="E69" s="21"/>
      <c r="F69" s="21"/>
      <c r="G69" s="20"/>
      <c r="XES69">
        <f t="shared" si="17"/>
        <v>0</v>
      </c>
      <c r="XET69">
        <f t="shared" si="18"/>
        <v>0</v>
      </c>
      <c r="XEU69" s="13">
        <f t="shared" ref="XEU69:XEU132" si="25">IF(AND(XES69=0,XET69=1),0,1)</f>
        <v>1</v>
      </c>
      <c r="XEV69">
        <f t="shared" ca="1" si="19"/>
        <v>1</v>
      </c>
      <c r="XEX69">
        <f t="shared" si="20"/>
        <v>1</v>
      </c>
      <c r="XEY69">
        <f t="shared" si="21"/>
        <v>1</v>
      </c>
      <c r="XEZ69">
        <f t="shared" si="22"/>
        <v>1</v>
      </c>
      <c r="XFA69">
        <f t="shared" ca="1" si="23"/>
        <v>1</v>
      </c>
      <c r="XFB69" s="12">
        <f t="shared" si="24"/>
        <v>1</v>
      </c>
      <c r="XFC69">
        <v>1</v>
      </c>
      <c r="XFD69">
        <f>IF(IFERROR(SEARCH("Other unavailability",Table3[[#This Row],[Reason]],1), 0), IF(LEN(Table3[[#This Row],[Comment]])&gt;0, 1, 0), 1)</f>
        <v>1</v>
      </c>
    </row>
    <row r="70" spans="2:7 16373:16384" x14ac:dyDescent="0.3">
      <c r="B70" s="20"/>
      <c r="C70" s="20"/>
      <c r="D70" s="20"/>
      <c r="E70" s="21"/>
      <c r="F70" s="21"/>
      <c r="G70" s="20"/>
      <c r="XES70">
        <f t="shared" si="17"/>
        <v>0</v>
      </c>
      <c r="XET70">
        <f t="shared" si="18"/>
        <v>0</v>
      </c>
      <c r="XEU70" s="13">
        <f t="shared" si="25"/>
        <v>1</v>
      </c>
      <c r="XEV70">
        <f t="shared" ca="1" si="19"/>
        <v>1</v>
      </c>
      <c r="XEX70">
        <f t="shared" si="20"/>
        <v>1</v>
      </c>
      <c r="XEY70">
        <f t="shared" si="21"/>
        <v>1</v>
      </c>
      <c r="XEZ70">
        <f t="shared" si="22"/>
        <v>1</v>
      </c>
      <c r="XFA70">
        <f t="shared" ca="1" si="23"/>
        <v>1</v>
      </c>
      <c r="XFB70" s="12">
        <f t="shared" si="24"/>
        <v>1</v>
      </c>
      <c r="XFC70">
        <v>1</v>
      </c>
      <c r="XFD70">
        <f>IF(IFERROR(SEARCH("Other unavailability",Table3[[#This Row],[Reason]],1), 0), IF(LEN(Table3[[#This Row],[Comment]])&gt;0, 1, 0), 1)</f>
        <v>1</v>
      </c>
    </row>
    <row r="71" spans="2:7 16373:16384" x14ac:dyDescent="0.3">
      <c r="B71" s="20"/>
      <c r="C71" s="20"/>
      <c r="D71" s="20"/>
      <c r="E71" s="21"/>
      <c r="F71" s="21"/>
      <c r="G71" s="20"/>
      <c r="XES71">
        <f t="shared" si="17"/>
        <v>0</v>
      </c>
      <c r="XET71">
        <f t="shared" si="18"/>
        <v>0</v>
      </c>
      <c r="XEU71" s="13">
        <f t="shared" si="25"/>
        <v>1</v>
      </c>
      <c r="XEV71">
        <f t="shared" ca="1" si="19"/>
        <v>1</v>
      </c>
      <c r="XEX71">
        <f t="shared" si="20"/>
        <v>1</v>
      </c>
      <c r="XEY71">
        <f t="shared" si="21"/>
        <v>1</v>
      </c>
      <c r="XEZ71">
        <f t="shared" si="22"/>
        <v>1</v>
      </c>
      <c r="XFA71">
        <f t="shared" ca="1" si="23"/>
        <v>1</v>
      </c>
      <c r="XFB71" s="12">
        <f t="shared" si="24"/>
        <v>1</v>
      </c>
      <c r="XFC71">
        <v>1</v>
      </c>
      <c r="XFD71">
        <f>IF(IFERROR(SEARCH("Other unavailability",Table3[[#This Row],[Reason]],1), 0), IF(LEN(Table3[[#This Row],[Comment]])&gt;0, 1, 0), 1)</f>
        <v>1</v>
      </c>
    </row>
    <row r="72" spans="2:7 16373:16384" x14ac:dyDescent="0.3">
      <c r="B72" s="20"/>
      <c r="C72" s="20"/>
      <c r="D72" s="20"/>
      <c r="E72" s="21"/>
      <c r="F72" s="21"/>
      <c r="G72" s="20"/>
      <c r="XES72">
        <f t="shared" si="17"/>
        <v>0</v>
      </c>
      <c r="XET72">
        <f t="shared" si="18"/>
        <v>0</v>
      </c>
      <c r="XEU72" s="13">
        <f t="shared" si="25"/>
        <v>1</v>
      </c>
      <c r="XEV72">
        <f t="shared" ca="1" si="19"/>
        <v>1</v>
      </c>
      <c r="XEX72">
        <f t="shared" si="20"/>
        <v>1</v>
      </c>
      <c r="XEY72">
        <f t="shared" si="21"/>
        <v>1</v>
      </c>
      <c r="XEZ72">
        <f t="shared" si="22"/>
        <v>1</v>
      </c>
      <c r="XFA72">
        <f t="shared" ca="1" si="23"/>
        <v>1</v>
      </c>
      <c r="XFB72" s="12">
        <f t="shared" si="24"/>
        <v>1</v>
      </c>
      <c r="XFC72">
        <v>1</v>
      </c>
      <c r="XFD72">
        <f>IF(IFERROR(SEARCH("Other unavailability",Table3[[#This Row],[Reason]],1), 0), IF(LEN(Table3[[#This Row],[Comment]])&gt;0, 1, 0), 1)</f>
        <v>1</v>
      </c>
    </row>
    <row r="73" spans="2:7 16373:16384" x14ac:dyDescent="0.3">
      <c r="B73" s="20"/>
      <c r="C73" s="20"/>
      <c r="D73" s="20"/>
      <c r="E73" s="21"/>
      <c r="F73" s="18"/>
      <c r="G73" s="20"/>
      <c r="XES73">
        <f t="shared" si="17"/>
        <v>0</v>
      </c>
      <c r="XET73">
        <f t="shared" si="18"/>
        <v>0</v>
      </c>
      <c r="XEU73" s="13">
        <f t="shared" si="25"/>
        <v>1</v>
      </c>
      <c r="XEV73">
        <f t="shared" ca="1" si="19"/>
        <v>1</v>
      </c>
      <c r="XEX73">
        <f t="shared" si="20"/>
        <v>1</v>
      </c>
      <c r="XEY73">
        <f t="shared" si="21"/>
        <v>1</v>
      </c>
      <c r="XEZ73">
        <f t="shared" si="22"/>
        <v>1</v>
      </c>
      <c r="XFA73">
        <f t="shared" ca="1" si="23"/>
        <v>1</v>
      </c>
      <c r="XFB73" s="12">
        <f t="shared" si="24"/>
        <v>1</v>
      </c>
      <c r="XFC73">
        <v>1</v>
      </c>
      <c r="XFD73">
        <f>IF(IFERROR(SEARCH("Other unavailability",Table3[[#This Row],[Reason]],1), 0), IF(LEN(Table3[[#This Row],[Comment]])&gt;0, 1, 0), 1)</f>
        <v>1</v>
      </c>
    </row>
    <row r="74" spans="2:7 16373:16384" x14ac:dyDescent="0.3">
      <c r="B74" s="17"/>
      <c r="C74" s="20"/>
      <c r="D74" s="20"/>
      <c r="E74" s="21"/>
      <c r="F74" s="18"/>
      <c r="G74" s="20"/>
      <c r="XES74">
        <f t="shared" si="17"/>
        <v>0</v>
      </c>
      <c r="XET74">
        <f t="shared" si="18"/>
        <v>0</v>
      </c>
      <c r="XEU74" s="13">
        <f t="shared" si="25"/>
        <v>1</v>
      </c>
      <c r="XEV74">
        <f t="shared" ca="1" si="19"/>
        <v>1</v>
      </c>
      <c r="XEX74">
        <f t="shared" si="20"/>
        <v>1</v>
      </c>
      <c r="XEY74">
        <f t="shared" si="21"/>
        <v>1</v>
      </c>
      <c r="XEZ74">
        <f t="shared" si="22"/>
        <v>1</v>
      </c>
      <c r="XFA74">
        <f t="shared" ca="1" si="23"/>
        <v>1</v>
      </c>
      <c r="XFB74" s="12">
        <f t="shared" si="24"/>
        <v>1</v>
      </c>
      <c r="XFC74">
        <v>1</v>
      </c>
      <c r="XFD74">
        <f>IF(IFERROR(SEARCH("Other unavailability",Table3[[#This Row],[Reason]],1), 0), IF(LEN(Table3[[#This Row],[Comment]])&gt;0, 1, 0), 1)</f>
        <v>1</v>
      </c>
    </row>
    <row r="75" spans="2:7 16373:16384" x14ac:dyDescent="0.3">
      <c r="B75" s="20"/>
      <c r="C75" s="20"/>
      <c r="D75" s="20"/>
      <c r="E75" s="21"/>
      <c r="F75" s="21"/>
      <c r="G75" s="20"/>
      <c r="XES75">
        <f t="shared" si="17"/>
        <v>0</v>
      </c>
      <c r="XET75">
        <f t="shared" si="18"/>
        <v>0</v>
      </c>
      <c r="XEU75" s="13">
        <f t="shared" si="25"/>
        <v>1</v>
      </c>
      <c r="XEV75">
        <f t="shared" ca="1" si="19"/>
        <v>1</v>
      </c>
      <c r="XEX75">
        <f t="shared" si="20"/>
        <v>1</v>
      </c>
      <c r="XEY75">
        <f t="shared" si="21"/>
        <v>1</v>
      </c>
      <c r="XEZ75">
        <f t="shared" si="22"/>
        <v>1</v>
      </c>
      <c r="XFA75">
        <f t="shared" ca="1" si="23"/>
        <v>1</v>
      </c>
      <c r="XFB75" s="12">
        <f t="shared" si="24"/>
        <v>1</v>
      </c>
      <c r="XFC75">
        <v>1</v>
      </c>
      <c r="XFD75">
        <f>IF(IFERROR(SEARCH("Other unavailability",Table3[[#This Row],[Reason]],1), 0), IF(LEN(Table3[[#This Row],[Comment]])&gt;0, 1, 0), 1)</f>
        <v>1</v>
      </c>
    </row>
    <row r="76" spans="2:7 16373:16384" x14ac:dyDescent="0.3">
      <c r="B76" s="20"/>
      <c r="C76" s="20"/>
      <c r="D76" s="20"/>
      <c r="E76" s="21"/>
      <c r="F76" s="21"/>
      <c r="G76" s="20"/>
      <c r="XES76">
        <f t="shared" si="17"/>
        <v>0</v>
      </c>
      <c r="XET76">
        <f t="shared" si="18"/>
        <v>0</v>
      </c>
      <c r="XEU76" s="13">
        <f t="shared" si="25"/>
        <v>1</v>
      </c>
      <c r="XEV76">
        <f t="shared" ca="1" si="19"/>
        <v>1</v>
      </c>
      <c r="XEX76">
        <f t="shared" si="20"/>
        <v>1</v>
      </c>
      <c r="XEY76">
        <f t="shared" si="21"/>
        <v>1</v>
      </c>
      <c r="XEZ76">
        <f t="shared" si="22"/>
        <v>1</v>
      </c>
      <c r="XFA76">
        <f t="shared" ca="1" si="23"/>
        <v>1</v>
      </c>
      <c r="XFB76" s="12">
        <f t="shared" si="24"/>
        <v>1</v>
      </c>
      <c r="XFC76">
        <v>1</v>
      </c>
      <c r="XFD76">
        <f>IF(IFERROR(SEARCH("Other unavailability",Table3[[#This Row],[Reason]],1), 0), IF(LEN(Table3[[#This Row],[Comment]])&gt;0, 1, 0), 1)</f>
        <v>1</v>
      </c>
    </row>
    <row r="77" spans="2:7 16373:16384" x14ac:dyDescent="0.3">
      <c r="B77" s="20"/>
      <c r="C77" s="20"/>
      <c r="D77" s="20"/>
      <c r="E77" s="21"/>
      <c r="F77" s="21"/>
      <c r="G77" s="20"/>
      <c r="XES77">
        <f t="shared" ref="XES77:XES108" si="26">IF(ISBLANK(B77),0,1)</f>
        <v>0</v>
      </c>
      <c r="XET77">
        <f t="shared" ref="XET77:XET108" si="27">IF(CONCATENATE(C77,D77,E77,F77)&lt;&gt;"",1,0)</f>
        <v>0</v>
      </c>
      <c r="XEU77" s="13">
        <f t="shared" si="25"/>
        <v>1</v>
      </c>
      <c r="XEV77">
        <f t="shared" ref="XEV77:XEV108" ca="1" si="28">IF(AND(B77&lt;&gt;"",ISNA(VLOOKUP(D77,INDIRECT("Reasons"),1,FALSE))),0,1)</f>
        <v>1</v>
      </c>
      <c r="XEX77">
        <f t="shared" ref="XEX77:XEX108" si="29">IF(AND(B77&lt;&gt;"",ISBLANK(D77)),0,1)</f>
        <v>1</v>
      </c>
      <c r="XEY77">
        <f t="shared" ref="XEY77:XEY108" si="30">IF(AND(B77&lt;&gt;"",ISBLANK(E77)),0,1)</f>
        <v>1</v>
      </c>
      <c r="XEZ77">
        <f t="shared" ref="XEZ77:XEZ108" si="31">IF(AND(B77&lt;&gt;"",ISBLANK(F77)),0,1)</f>
        <v>1</v>
      </c>
      <c r="XFA77">
        <f t="shared" ref="XFA77:XFA108" ca="1" si="32">IF(ISNA(VLOOKUP(C77,INDIRECT(B77),1,FALSE)),0,1)</f>
        <v>1</v>
      </c>
      <c r="XFB77" s="12">
        <f t="shared" ref="XFB77:XFB108" si="33">IF(AND(B77&lt;&gt;"",ISBLANK(C77)),0,1)</f>
        <v>1</v>
      </c>
      <c r="XFC77">
        <v>1</v>
      </c>
      <c r="XFD77">
        <f>IF(IFERROR(SEARCH("Other unavailability",Table3[[#This Row],[Reason]],1), 0), IF(LEN(Table3[[#This Row],[Comment]])&gt;0, 1, 0), 1)</f>
        <v>1</v>
      </c>
    </row>
    <row r="78" spans="2:7 16373:16384" x14ac:dyDescent="0.3">
      <c r="B78" s="20"/>
      <c r="C78" s="20"/>
      <c r="D78" s="20"/>
      <c r="E78" s="21"/>
      <c r="F78" s="21"/>
      <c r="G78" s="20"/>
      <c r="XES78">
        <f t="shared" si="26"/>
        <v>0</v>
      </c>
      <c r="XET78">
        <f t="shared" si="27"/>
        <v>0</v>
      </c>
      <c r="XEU78" s="13">
        <f t="shared" si="25"/>
        <v>1</v>
      </c>
      <c r="XEV78">
        <f t="shared" ca="1" si="28"/>
        <v>1</v>
      </c>
      <c r="XEX78">
        <f t="shared" si="29"/>
        <v>1</v>
      </c>
      <c r="XEY78">
        <f t="shared" si="30"/>
        <v>1</v>
      </c>
      <c r="XEZ78">
        <f t="shared" si="31"/>
        <v>1</v>
      </c>
      <c r="XFA78">
        <f t="shared" ca="1" si="32"/>
        <v>1</v>
      </c>
      <c r="XFB78" s="12">
        <f t="shared" si="33"/>
        <v>1</v>
      </c>
      <c r="XFC78">
        <v>1</v>
      </c>
      <c r="XFD78">
        <f>IF(IFERROR(SEARCH("Other unavailability",Table3[[#This Row],[Reason]],1), 0), IF(LEN(Table3[[#This Row],[Comment]])&gt;0, 1, 0), 1)</f>
        <v>1</v>
      </c>
    </row>
    <row r="79" spans="2:7 16373:16384" x14ac:dyDescent="0.3">
      <c r="B79" s="20"/>
      <c r="C79" s="20"/>
      <c r="D79" s="20"/>
      <c r="E79" s="21"/>
      <c r="F79" s="21"/>
      <c r="G79" s="20"/>
      <c r="XES79">
        <f t="shared" si="26"/>
        <v>0</v>
      </c>
      <c r="XET79">
        <f t="shared" si="27"/>
        <v>0</v>
      </c>
      <c r="XEU79" s="13">
        <f t="shared" si="25"/>
        <v>1</v>
      </c>
      <c r="XEV79">
        <f t="shared" ca="1" si="28"/>
        <v>1</v>
      </c>
      <c r="XEX79">
        <f t="shared" si="29"/>
        <v>1</v>
      </c>
      <c r="XEY79">
        <f t="shared" si="30"/>
        <v>1</v>
      </c>
      <c r="XEZ79">
        <f t="shared" si="31"/>
        <v>1</v>
      </c>
      <c r="XFA79">
        <f t="shared" ca="1" si="32"/>
        <v>1</v>
      </c>
      <c r="XFB79" s="12">
        <f t="shared" si="33"/>
        <v>1</v>
      </c>
      <c r="XFC79">
        <v>1</v>
      </c>
      <c r="XFD79">
        <f>IF(IFERROR(SEARCH("Other unavailability",Table3[[#This Row],[Reason]],1), 0), IF(LEN(Table3[[#This Row],[Comment]])&gt;0, 1, 0), 1)</f>
        <v>1</v>
      </c>
    </row>
    <row r="80" spans="2:7 16373:16384" x14ac:dyDescent="0.3">
      <c r="B80" s="20"/>
      <c r="C80" s="20"/>
      <c r="D80" s="20"/>
      <c r="E80" s="21"/>
      <c r="F80" s="21"/>
      <c r="G80" s="20"/>
      <c r="XES80">
        <f t="shared" si="26"/>
        <v>0</v>
      </c>
      <c r="XET80">
        <f t="shared" si="27"/>
        <v>0</v>
      </c>
      <c r="XEU80" s="13">
        <f t="shared" si="25"/>
        <v>1</v>
      </c>
      <c r="XEV80">
        <f t="shared" ca="1" si="28"/>
        <v>1</v>
      </c>
      <c r="XEX80">
        <f t="shared" si="29"/>
        <v>1</v>
      </c>
      <c r="XEY80">
        <f t="shared" si="30"/>
        <v>1</v>
      </c>
      <c r="XEZ80">
        <f t="shared" si="31"/>
        <v>1</v>
      </c>
      <c r="XFA80">
        <f t="shared" ca="1" si="32"/>
        <v>1</v>
      </c>
      <c r="XFB80" s="12">
        <f t="shared" si="33"/>
        <v>1</v>
      </c>
      <c r="XFC80">
        <v>1</v>
      </c>
      <c r="XFD80">
        <f>IF(IFERROR(SEARCH("Other unavailability",Table3[[#This Row],[Reason]],1), 0), IF(LEN(Table3[[#This Row],[Comment]])&gt;0, 1, 0), 1)</f>
        <v>1</v>
      </c>
    </row>
    <row r="81" spans="2:7 16373:16384" x14ac:dyDescent="0.3">
      <c r="B81" s="20"/>
      <c r="C81" s="20"/>
      <c r="D81" s="20"/>
      <c r="E81" s="21"/>
      <c r="F81" s="21"/>
      <c r="G81" s="20"/>
      <c r="XES81">
        <f t="shared" si="26"/>
        <v>0</v>
      </c>
      <c r="XET81">
        <f t="shared" si="27"/>
        <v>0</v>
      </c>
      <c r="XEU81" s="13">
        <f t="shared" si="25"/>
        <v>1</v>
      </c>
      <c r="XEV81">
        <f t="shared" ca="1" si="28"/>
        <v>1</v>
      </c>
      <c r="XEX81">
        <f t="shared" si="29"/>
        <v>1</v>
      </c>
      <c r="XEY81">
        <f t="shared" si="30"/>
        <v>1</v>
      </c>
      <c r="XEZ81">
        <f t="shared" si="31"/>
        <v>1</v>
      </c>
      <c r="XFA81">
        <f t="shared" ca="1" si="32"/>
        <v>1</v>
      </c>
      <c r="XFB81" s="12">
        <f t="shared" si="33"/>
        <v>1</v>
      </c>
      <c r="XFC81">
        <v>1</v>
      </c>
      <c r="XFD81">
        <f>IF(IFERROR(SEARCH("Other unavailability",Table3[[#This Row],[Reason]],1), 0), IF(LEN(Table3[[#This Row],[Comment]])&gt;0, 1, 0), 1)</f>
        <v>1</v>
      </c>
    </row>
    <row r="82" spans="2:7 16373:16384" x14ac:dyDescent="0.3">
      <c r="B82" s="20"/>
      <c r="C82" s="20"/>
      <c r="D82" s="20"/>
      <c r="E82" s="21"/>
      <c r="F82" s="21"/>
      <c r="G82" s="20"/>
      <c r="XES82">
        <f t="shared" si="26"/>
        <v>0</v>
      </c>
      <c r="XET82">
        <f t="shared" si="27"/>
        <v>0</v>
      </c>
      <c r="XEU82" s="13">
        <f t="shared" si="25"/>
        <v>1</v>
      </c>
      <c r="XEV82">
        <f t="shared" ca="1" si="28"/>
        <v>1</v>
      </c>
      <c r="XEX82">
        <f t="shared" si="29"/>
        <v>1</v>
      </c>
      <c r="XEY82">
        <f t="shared" si="30"/>
        <v>1</v>
      </c>
      <c r="XEZ82">
        <f t="shared" si="31"/>
        <v>1</v>
      </c>
      <c r="XFA82">
        <f t="shared" ca="1" si="32"/>
        <v>1</v>
      </c>
      <c r="XFB82" s="12">
        <f t="shared" si="33"/>
        <v>1</v>
      </c>
      <c r="XFC82">
        <v>1</v>
      </c>
      <c r="XFD82">
        <f>IF(IFERROR(SEARCH("Other unavailability",Table3[[#This Row],[Reason]],1), 0), IF(LEN(Table3[[#This Row],[Comment]])&gt;0, 1, 0), 1)</f>
        <v>1</v>
      </c>
    </row>
    <row r="83" spans="2:7 16373:16384" x14ac:dyDescent="0.3">
      <c r="B83" s="20"/>
      <c r="C83" s="20"/>
      <c r="D83" s="20"/>
      <c r="E83" s="21"/>
      <c r="F83" s="21"/>
      <c r="G83" s="20"/>
      <c r="XES83">
        <f t="shared" si="26"/>
        <v>0</v>
      </c>
      <c r="XET83">
        <f t="shared" si="27"/>
        <v>0</v>
      </c>
      <c r="XEU83" s="13">
        <f t="shared" si="25"/>
        <v>1</v>
      </c>
      <c r="XEV83">
        <f t="shared" ca="1" si="28"/>
        <v>1</v>
      </c>
      <c r="XEX83">
        <f t="shared" si="29"/>
        <v>1</v>
      </c>
      <c r="XEY83">
        <f t="shared" si="30"/>
        <v>1</v>
      </c>
      <c r="XEZ83">
        <f t="shared" si="31"/>
        <v>1</v>
      </c>
      <c r="XFA83">
        <f t="shared" ca="1" si="32"/>
        <v>1</v>
      </c>
      <c r="XFB83" s="12">
        <f t="shared" si="33"/>
        <v>1</v>
      </c>
      <c r="XFC83">
        <v>1</v>
      </c>
      <c r="XFD83">
        <f>IF(IFERROR(SEARCH("Other unavailability",Table3[[#This Row],[Reason]],1), 0), IF(LEN(Table3[[#This Row],[Comment]])&gt;0, 1, 0), 1)</f>
        <v>1</v>
      </c>
    </row>
    <row r="84" spans="2:7 16373:16384" x14ac:dyDescent="0.3">
      <c r="B84" s="20"/>
      <c r="C84" s="20"/>
      <c r="D84" s="20"/>
      <c r="E84" s="21"/>
      <c r="F84" s="21"/>
      <c r="G84" s="20"/>
      <c r="XES84">
        <f t="shared" si="26"/>
        <v>0</v>
      </c>
      <c r="XET84">
        <f t="shared" si="27"/>
        <v>0</v>
      </c>
      <c r="XEU84" s="13">
        <f t="shared" si="25"/>
        <v>1</v>
      </c>
      <c r="XEV84">
        <f t="shared" ca="1" si="28"/>
        <v>1</v>
      </c>
      <c r="XEX84">
        <f t="shared" si="29"/>
        <v>1</v>
      </c>
      <c r="XEY84">
        <f t="shared" si="30"/>
        <v>1</v>
      </c>
      <c r="XEZ84">
        <f t="shared" si="31"/>
        <v>1</v>
      </c>
      <c r="XFA84">
        <f t="shared" ca="1" si="32"/>
        <v>1</v>
      </c>
      <c r="XFB84" s="12">
        <f t="shared" si="33"/>
        <v>1</v>
      </c>
      <c r="XFC84">
        <v>1</v>
      </c>
      <c r="XFD84">
        <f>IF(IFERROR(SEARCH("Other unavailability",Table3[[#This Row],[Reason]],1), 0), IF(LEN(Table3[[#This Row],[Comment]])&gt;0, 1, 0), 1)</f>
        <v>1</v>
      </c>
    </row>
    <row r="85" spans="2:7 16373:16384" x14ac:dyDescent="0.3">
      <c r="B85" s="20"/>
      <c r="C85" s="20"/>
      <c r="D85" s="20"/>
      <c r="E85" s="21"/>
      <c r="F85" s="21"/>
      <c r="G85" s="20"/>
      <c r="XES85">
        <f t="shared" si="26"/>
        <v>0</v>
      </c>
      <c r="XET85">
        <f t="shared" si="27"/>
        <v>0</v>
      </c>
      <c r="XEU85" s="13">
        <f t="shared" si="25"/>
        <v>1</v>
      </c>
      <c r="XEV85">
        <f t="shared" ca="1" si="28"/>
        <v>1</v>
      </c>
      <c r="XEX85">
        <f t="shared" si="29"/>
        <v>1</v>
      </c>
      <c r="XEY85">
        <f t="shared" si="30"/>
        <v>1</v>
      </c>
      <c r="XEZ85">
        <f t="shared" si="31"/>
        <v>1</v>
      </c>
      <c r="XFA85">
        <f t="shared" ca="1" si="32"/>
        <v>1</v>
      </c>
      <c r="XFB85" s="12">
        <f t="shared" si="33"/>
        <v>1</v>
      </c>
      <c r="XFC85">
        <v>1</v>
      </c>
      <c r="XFD85">
        <f>IF(IFERROR(SEARCH("Other unavailability",Table3[[#This Row],[Reason]],1), 0), IF(LEN(Table3[[#This Row],[Comment]])&gt;0, 1, 0), 1)</f>
        <v>1</v>
      </c>
    </row>
    <row r="86" spans="2:7 16373:16384" x14ac:dyDescent="0.3">
      <c r="B86" s="17"/>
      <c r="C86" s="17"/>
      <c r="D86" s="17"/>
      <c r="E86" s="18"/>
      <c r="F86" s="18"/>
      <c r="G86" s="20"/>
      <c r="XES86">
        <f t="shared" si="26"/>
        <v>0</v>
      </c>
      <c r="XET86">
        <f t="shared" si="27"/>
        <v>0</v>
      </c>
      <c r="XEU86" s="13">
        <f t="shared" si="25"/>
        <v>1</v>
      </c>
      <c r="XEV86">
        <f t="shared" ca="1" si="28"/>
        <v>1</v>
      </c>
      <c r="XEX86">
        <f t="shared" si="29"/>
        <v>1</v>
      </c>
      <c r="XEY86">
        <f t="shared" si="30"/>
        <v>1</v>
      </c>
      <c r="XEZ86">
        <f t="shared" si="31"/>
        <v>1</v>
      </c>
      <c r="XFA86">
        <f t="shared" ca="1" si="32"/>
        <v>1</v>
      </c>
      <c r="XFB86" s="12">
        <f t="shared" si="33"/>
        <v>1</v>
      </c>
      <c r="XFC86">
        <v>1</v>
      </c>
      <c r="XFD86">
        <f>IF(IFERROR(SEARCH("Other unavailability",Table3[[#This Row],[Reason]],1), 0), IF(LEN(Table3[[#This Row],[Comment]])&gt;0, 1, 0), 1)</f>
        <v>1</v>
      </c>
    </row>
    <row r="87" spans="2:7 16373:16384" x14ac:dyDescent="0.3">
      <c r="B87" s="20"/>
      <c r="C87" s="20"/>
      <c r="D87" s="20"/>
      <c r="E87" s="21"/>
      <c r="F87" s="21"/>
      <c r="G87" s="20"/>
      <c r="XES87">
        <f t="shared" si="26"/>
        <v>0</v>
      </c>
      <c r="XET87">
        <f t="shared" si="27"/>
        <v>0</v>
      </c>
      <c r="XEU87" s="13">
        <f t="shared" si="25"/>
        <v>1</v>
      </c>
      <c r="XEV87">
        <f t="shared" ca="1" si="28"/>
        <v>1</v>
      </c>
      <c r="XEX87">
        <f t="shared" si="29"/>
        <v>1</v>
      </c>
      <c r="XEY87">
        <f t="shared" si="30"/>
        <v>1</v>
      </c>
      <c r="XEZ87">
        <f t="shared" si="31"/>
        <v>1</v>
      </c>
      <c r="XFA87">
        <f t="shared" ca="1" si="32"/>
        <v>1</v>
      </c>
      <c r="XFB87" s="12">
        <f t="shared" si="33"/>
        <v>1</v>
      </c>
      <c r="XFC87">
        <v>1</v>
      </c>
      <c r="XFD87">
        <f>IF(IFERROR(SEARCH("Other unavailability",Table3[[#This Row],[Reason]],1), 0), IF(LEN(Table3[[#This Row],[Comment]])&gt;0, 1, 0), 1)</f>
        <v>1</v>
      </c>
    </row>
    <row r="88" spans="2:7 16373:16384" x14ac:dyDescent="0.3">
      <c r="B88" s="20"/>
      <c r="C88" s="20"/>
      <c r="D88" s="20"/>
      <c r="E88" s="21"/>
      <c r="F88" s="21"/>
      <c r="G88" s="20"/>
      <c r="XES88">
        <f t="shared" si="26"/>
        <v>0</v>
      </c>
      <c r="XET88">
        <f t="shared" si="27"/>
        <v>0</v>
      </c>
      <c r="XEU88" s="13">
        <f t="shared" si="25"/>
        <v>1</v>
      </c>
      <c r="XEV88">
        <f t="shared" ca="1" si="28"/>
        <v>1</v>
      </c>
      <c r="XEX88">
        <f t="shared" si="29"/>
        <v>1</v>
      </c>
      <c r="XEY88">
        <f t="shared" si="30"/>
        <v>1</v>
      </c>
      <c r="XEZ88">
        <f t="shared" si="31"/>
        <v>1</v>
      </c>
      <c r="XFA88">
        <f t="shared" ca="1" si="32"/>
        <v>1</v>
      </c>
      <c r="XFB88" s="12">
        <f t="shared" si="33"/>
        <v>1</v>
      </c>
      <c r="XFC88">
        <v>1</v>
      </c>
      <c r="XFD88">
        <f>IF(IFERROR(SEARCH("Other unavailability",Table3[[#This Row],[Reason]],1), 0), IF(LEN(Table3[[#This Row],[Comment]])&gt;0, 1, 0), 1)</f>
        <v>1</v>
      </c>
    </row>
    <row r="89" spans="2:7 16373:16384" x14ac:dyDescent="0.3">
      <c r="B89" s="20"/>
      <c r="C89" s="20"/>
      <c r="D89" s="20"/>
      <c r="E89" s="21"/>
      <c r="F89" s="21"/>
      <c r="G89" s="19"/>
      <c r="XES89">
        <f t="shared" si="26"/>
        <v>0</v>
      </c>
      <c r="XET89">
        <f t="shared" si="27"/>
        <v>0</v>
      </c>
      <c r="XEU89" s="13">
        <f t="shared" si="25"/>
        <v>1</v>
      </c>
      <c r="XEV89">
        <f t="shared" ca="1" si="28"/>
        <v>1</v>
      </c>
      <c r="XEX89">
        <f t="shared" si="29"/>
        <v>1</v>
      </c>
      <c r="XEY89">
        <f t="shared" si="30"/>
        <v>1</v>
      </c>
      <c r="XEZ89">
        <f t="shared" si="31"/>
        <v>1</v>
      </c>
      <c r="XFA89">
        <f t="shared" ca="1" si="32"/>
        <v>1</v>
      </c>
      <c r="XFB89" s="12">
        <f t="shared" si="33"/>
        <v>1</v>
      </c>
      <c r="XFC89">
        <v>1</v>
      </c>
      <c r="XFD89">
        <f>IF(IFERROR(SEARCH("Other unavailability",Table3[[#This Row],[Reason]],1), 0), IF(LEN(Table3[[#This Row],[Comment]])&gt;0, 1, 0), 1)</f>
        <v>1</v>
      </c>
    </row>
    <row r="90" spans="2:7 16373:16384" x14ac:dyDescent="0.3">
      <c r="B90" s="20"/>
      <c r="C90" s="20"/>
      <c r="D90" s="20"/>
      <c r="E90" s="21"/>
      <c r="F90" s="21"/>
      <c r="G90" s="20"/>
      <c r="XES90">
        <f t="shared" si="26"/>
        <v>0</v>
      </c>
      <c r="XET90">
        <f t="shared" si="27"/>
        <v>0</v>
      </c>
      <c r="XEU90" s="13">
        <f t="shared" si="25"/>
        <v>1</v>
      </c>
      <c r="XEV90">
        <f t="shared" ca="1" si="28"/>
        <v>1</v>
      </c>
      <c r="XEX90">
        <f t="shared" si="29"/>
        <v>1</v>
      </c>
      <c r="XEY90">
        <f t="shared" si="30"/>
        <v>1</v>
      </c>
      <c r="XEZ90">
        <f t="shared" si="31"/>
        <v>1</v>
      </c>
      <c r="XFA90">
        <f t="shared" ca="1" si="32"/>
        <v>1</v>
      </c>
      <c r="XFB90" s="12">
        <f t="shared" si="33"/>
        <v>1</v>
      </c>
      <c r="XFC90">
        <v>1</v>
      </c>
      <c r="XFD90">
        <f>IF(IFERROR(SEARCH("Other unavailability",Table3[[#This Row],[Reason]],1), 0), IF(LEN(Table3[[#This Row],[Comment]])&gt;0, 1, 0), 1)</f>
        <v>1</v>
      </c>
    </row>
    <row r="91" spans="2:7 16373:16384" x14ac:dyDescent="0.3">
      <c r="B91" s="20"/>
      <c r="C91" s="20"/>
      <c r="D91" s="20"/>
      <c r="E91" s="21"/>
      <c r="F91" s="21"/>
      <c r="G91" s="20"/>
      <c r="XES91">
        <f t="shared" si="26"/>
        <v>0</v>
      </c>
      <c r="XET91">
        <f t="shared" si="27"/>
        <v>0</v>
      </c>
      <c r="XEU91" s="13">
        <f t="shared" si="25"/>
        <v>1</v>
      </c>
      <c r="XEV91">
        <f t="shared" ca="1" si="28"/>
        <v>1</v>
      </c>
      <c r="XEX91">
        <f t="shared" si="29"/>
        <v>1</v>
      </c>
      <c r="XEY91">
        <f t="shared" si="30"/>
        <v>1</v>
      </c>
      <c r="XEZ91">
        <f t="shared" si="31"/>
        <v>1</v>
      </c>
      <c r="XFA91">
        <f t="shared" ca="1" si="32"/>
        <v>1</v>
      </c>
      <c r="XFB91" s="12">
        <f t="shared" si="33"/>
        <v>1</v>
      </c>
      <c r="XFC91">
        <v>1</v>
      </c>
      <c r="XFD91">
        <f>IF(IFERROR(SEARCH("Other unavailability",Table3[[#This Row],[Reason]],1), 0), IF(LEN(Table3[[#This Row],[Comment]])&gt;0, 1, 0), 1)</f>
        <v>1</v>
      </c>
    </row>
    <row r="92" spans="2:7 16373:16384" x14ac:dyDescent="0.3">
      <c r="B92" s="20"/>
      <c r="C92" s="20"/>
      <c r="D92" s="20"/>
      <c r="E92" s="21"/>
      <c r="F92" s="21"/>
      <c r="G92" s="19"/>
      <c r="XES92">
        <f t="shared" si="26"/>
        <v>0</v>
      </c>
      <c r="XET92">
        <f t="shared" si="27"/>
        <v>0</v>
      </c>
      <c r="XEU92" s="13">
        <f t="shared" si="25"/>
        <v>1</v>
      </c>
      <c r="XEV92">
        <f t="shared" ca="1" si="28"/>
        <v>1</v>
      </c>
      <c r="XEX92">
        <f t="shared" si="29"/>
        <v>1</v>
      </c>
      <c r="XEY92">
        <f t="shared" si="30"/>
        <v>1</v>
      </c>
      <c r="XEZ92">
        <f t="shared" si="31"/>
        <v>1</v>
      </c>
      <c r="XFA92">
        <f t="shared" ca="1" si="32"/>
        <v>1</v>
      </c>
      <c r="XFB92" s="12">
        <f t="shared" si="33"/>
        <v>1</v>
      </c>
      <c r="XFC92">
        <v>1</v>
      </c>
      <c r="XFD92">
        <f>IF(IFERROR(SEARCH("Other unavailability",Table3[[#This Row],[Reason]],1), 0), IF(LEN(Table3[[#This Row],[Comment]])&gt;0, 1, 0), 1)</f>
        <v>1</v>
      </c>
    </row>
    <row r="93" spans="2:7 16373:16384" x14ac:dyDescent="0.3">
      <c r="B93" s="20"/>
      <c r="C93" s="20"/>
      <c r="D93" s="20"/>
      <c r="E93" s="21"/>
      <c r="F93" s="21"/>
      <c r="G93" s="20"/>
      <c r="XES93">
        <f t="shared" si="26"/>
        <v>0</v>
      </c>
      <c r="XET93">
        <f t="shared" si="27"/>
        <v>0</v>
      </c>
      <c r="XEU93" s="13">
        <f t="shared" si="25"/>
        <v>1</v>
      </c>
      <c r="XEV93">
        <f t="shared" ca="1" si="28"/>
        <v>1</v>
      </c>
      <c r="XEX93">
        <f t="shared" si="29"/>
        <v>1</v>
      </c>
      <c r="XEY93">
        <f t="shared" si="30"/>
        <v>1</v>
      </c>
      <c r="XEZ93">
        <f t="shared" si="31"/>
        <v>1</v>
      </c>
      <c r="XFA93">
        <f t="shared" ca="1" si="32"/>
        <v>1</v>
      </c>
      <c r="XFB93" s="12">
        <f t="shared" si="33"/>
        <v>1</v>
      </c>
      <c r="XFC93">
        <v>1</v>
      </c>
      <c r="XFD93">
        <f>IF(IFERROR(SEARCH("Other unavailability",Table3[[#This Row],[Reason]],1), 0), IF(LEN(Table3[[#This Row],[Comment]])&gt;0, 1, 0), 1)</f>
        <v>1</v>
      </c>
    </row>
    <row r="94" spans="2:7 16373:16384" x14ac:dyDescent="0.3">
      <c r="B94" s="20"/>
      <c r="C94" s="20"/>
      <c r="D94" s="20"/>
      <c r="E94" s="21"/>
      <c r="F94" s="21"/>
      <c r="G94" s="20"/>
      <c r="XES94">
        <f t="shared" si="26"/>
        <v>0</v>
      </c>
      <c r="XET94">
        <f t="shared" si="27"/>
        <v>0</v>
      </c>
      <c r="XEU94" s="13">
        <f t="shared" si="25"/>
        <v>1</v>
      </c>
      <c r="XEV94">
        <f t="shared" ca="1" si="28"/>
        <v>1</v>
      </c>
      <c r="XEX94">
        <f t="shared" si="29"/>
        <v>1</v>
      </c>
      <c r="XEY94">
        <f t="shared" si="30"/>
        <v>1</v>
      </c>
      <c r="XEZ94">
        <f t="shared" si="31"/>
        <v>1</v>
      </c>
      <c r="XFA94">
        <f t="shared" ca="1" si="32"/>
        <v>1</v>
      </c>
      <c r="XFB94" s="12">
        <f t="shared" si="33"/>
        <v>1</v>
      </c>
      <c r="XFC94">
        <v>1</v>
      </c>
      <c r="XFD94">
        <f>IF(IFERROR(SEARCH("Other unavailability",Table3[[#This Row],[Reason]],1), 0), IF(LEN(Table3[[#This Row],[Comment]])&gt;0, 1, 0), 1)</f>
        <v>1</v>
      </c>
    </row>
    <row r="95" spans="2:7 16373:16384" x14ac:dyDescent="0.3">
      <c r="B95" s="20"/>
      <c r="C95" s="20"/>
      <c r="D95" s="20"/>
      <c r="E95" s="21"/>
      <c r="F95" s="21"/>
      <c r="G95" s="20"/>
      <c r="XES95">
        <f t="shared" si="26"/>
        <v>0</v>
      </c>
      <c r="XET95">
        <f t="shared" si="27"/>
        <v>0</v>
      </c>
      <c r="XEU95" s="13">
        <f t="shared" si="25"/>
        <v>1</v>
      </c>
      <c r="XEV95">
        <f t="shared" ca="1" si="28"/>
        <v>1</v>
      </c>
      <c r="XEX95">
        <f t="shared" si="29"/>
        <v>1</v>
      </c>
      <c r="XEY95">
        <f t="shared" si="30"/>
        <v>1</v>
      </c>
      <c r="XEZ95">
        <f t="shared" si="31"/>
        <v>1</v>
      </c>
      <c r="XFA95">
        <f t="shared" ca="1" si="32"/>
        <v>1</v>
      </c>
      <c r="XFB95" s="12">
        <f t="shared" si="33"/>
        <v>1</v>
      </c>
      <c r="XFC95">
        <v>1</v>
      </c>
      <c r="XFD95">
        <f>IF(IFERROR(SEARCH("Other unavailability",Table3[[#This Row],[Reason]],1), 0), IF(LEN(Table3[[#This Row],[Comment]])&gt;0, 1, 0), 1)</f>
        <v>1</v>
      </c>
    </row>
    <row r="96" spans="2:7 16373:16384" x14ac:dyDescent="0.3">
      <c r="B96" s="20"/>
      <c r="C96" s="20"/>
      <c r="D96" s="20"/>
      <c r="E96" s="21"/>
      <c r="F96" s="21"/>
      <c r="G96" s="20"/>
      <c r="XES96">
        <f t="shared" si="26"/>
        <v>0</v>
      </c>
      <c r="XET96">
        <f t="shared" si="27"/>
        <v>0</v>
      </c>
      <c r="XEU96" s="13">
        <f t="shared" si="25"/>
        <v>1</v>
      </c>
      <c r="XEV96">
        <f t="shared" ca="1" si="28"/>
        <v>1</v>
      </c>
      <c r="XEX96">
        <f t="shared" si="29"/>
        <v>1</v>
      </c>
      <c r="XEY96">
        <f t="shared" si="30"/>
        <v>1</v>
      </c>
      <c r="XEZ96">
        <f t="shared" si="31"/>
        <v>1</v>
      </c>
      <c r="XFA96">
        <f t="shared" ca="1" si="32"/>
        <v>1</v>
      </c>
      <c r="XFB96" s="12">
        <f t="shared" si="33"/>
        <v>1</v>
      </c>
      <c r="XFC96">
        <v>1</v>
      </c>
      <c r="XFD96">
        <f>IF(IFERROR(SEARCH("Other unavailability",Table3[[#This Row],[Reason]],1), 0), IF(LEN(Table3[[#This Row],[Comment]])&gt;0, 1, 0), 1)</f>
        <v>1</v>
      </c>
    </row>
    <row r="97" spans="2:7 16373:16384" x14ac:dyDescent="0.3">
      <c r="B97" s="20"/>
      <c r="C97" s="20"/>
      <c r="D97" s="20"/>
      <c r="E97" s="21"/>
      <c r="F97" s="21"/>
      <c r="G97" s="20"/>
      <c r="XES97">
        <f t="shared" si="26"/>
        <v>0</v>
      </c>
      <c r="XET97">
        <f t="shared" si="27"/>
        <v>0</v>
      </c>
      <c r="XEU97" s="13">
        <f t="shared" si="25"/>
        <v>1</v>
      </c>
      <c r="XEV97">
        <f t="shared" ca="1" si="28"/>
        <v>1</v>
      </c>
      <c r="XEX97">
        <f t="shared" si="29"/>
        <v>1</v>
      </c>
      <c r="XEY97">
        <f t="shared" si="30"/>
        <v>1</v>
      </c>
      <c r="XEZ97">
        <f t="shared" si="31"/>
        <v>1</v>
      </c>
      <c r="XFA97">
        <f t="shared" ca="1" si="32"/>
        <v>1</v>
      </c>
      <c r="XFB97" s="12">
        <f t="shared" si="33"/>
        <v>1</v>
      </c>
      <c r="XFC97">
        <v>1</v>
      </c>
      <c r="XFD97">
        <f>IF(IFERROR(SEARCH("Other unavailability",Table3[[#This Row],[Reason]],1), 0), IF(LEN(Table3[[#This Row],[Comment]])&gt;0, 1, 0), 1)</f>
        <v>1</v>
      </c>
    </row>
    <row r="98" spans="2:7 16373:16384" x14ac:dyDescent="0.3">
      <c r="B98" s="20"/>
      <c r="C98" s="20"/>
      <c r="D98" s="20"/>
      <c r="E98" s="21"/>
      <c r="F98" s="21"/>
      <c r="G98" s="20"/>
      <c r="XES98">
        <f t="shared" si="26"/>
        <v>0</v>
      </c>
      <c r="XET98">
        <f t="shared" si="27"/>
        <v>0</v>
      </c>
      <c r="XEU98" s="13">
        <f t="shared" si="25"/>
        <v>1</v>
      </c>
      <c r="XEV98">
        <f t="shared" ca="1" si="28"/>
        <v>1</v>
      </c>
      <c r="XEX98">
        <f t="shared" si="29"/>
        <v>1</v>
      </c>
      <c r="XEY98">
        <f t="shared" si="30"/>
        <v>1</v>
      </c>
      <c r="XEZ98">
        <f t="shared" si="31"/>
        <v>1</v>
      </c>
      <c r="XFA98">
        <f t="shared" ca="1" si="32"/>
        <v>1</v>
      </c>
      <c r="XFB98" s="12">
        <f t="shared" si="33"/>
        <v>1</v>
      </c>
      <c r="XFC98">
        <v>1</v>
      </c>
      <c r="XFD98">
        <f>IF(IFERROR(SEARCH("Other unavailability",Table3[[#This Row],[Reason]],1), 0), IF(LEN(Table3[[#This Row],[Comment]])&gt;0, 1, 0), 1)</f>
        <v>1</v>
      </c>
    </row>
    <row r="99" spans="2:7 16373:16384" x14ac:dyDescent="0.3">
      <c r="B99" s="20"/>
      <c r="C99" s="20"/>
      <c r="D99" s="20"/>
      <c r="E99" s="21"/>
      <c r="F99" s="21"/>
      <c r="G99" s="20"/>
      <c r="XES99">
        <f t="shared" si="26"/>
        <v>0</v>
      </c>
      <c r="XET99">
        <f t="shared" si="27"/>
        <v>0</v>
      </c>
      <c r="XEU99" s="13">
        <f t="shared" si="25"/>
        <v>1</v>
      </c>
      <c r="XEV99">
        <f t="shared" ca="1" si="28"/>
        <v>1</v>
      </c>
      <c r="XEX99">
        <f t="shared" si="29"/>
        <v>1</v>
      </c>
      <c r="XEY99">
        <f t="shared" si="30"/>
        <v>1</v>
      </c>
      <c r="XEZ99">
        <f t="shared" si="31"/>
        <v>1</v>
      </c>
      <c r="XFA99">
        <f t="shared" ca="1" si="32"/>
        <v>1</v>
      </c>
      <c r="XFB99" s="12">
        <f t="shared" si="33"/>
        <v>1</v>
      </c>
      <c r="XFC99">
        <v>1</v>
      </c>
      <c r="XFD99">
        <f>IF(IFERROR(SEARCH("Other unavailability",Table3[[#This Row],[Reason]],1), 0), IF(LEN(Table3[[#This Row],[Comment]])&gt;0, 1, 0), 1)</f>
        <v>1</v>
      </c>
    </row>
    <row r="100" spans="2:7 16373:16384" x14ac:dyDescent="0.3">
      <c r="B100" s="20"/>
      <c r="C100" s="20"/>
      <c r="D100" s="20"/>
      <c r="E100" s="21"/>
      <c r="F100" s="21"/>
      <c r="G100" s="20"/>
      <c r="XES100">
        <f t="shared" si="26"/>
        <v>0</v>
      </c>
      <c r="XET100">
        <f t="shared" si="27"/>
        <v>0</v>
      </c>
      <c r="XEU100" s="13">
        <f t="shared" si="25"/>
        <v>1</v>
      </c>
      <c r="XEV100">
        <f t="shared" ca="1" si="28"/>
        <v>1</v>
      </c>
      <c r="XEX100">
        <f t="shared" si="29"/>
        <v>1</v>
      </c>
      <c r="XEY100">
        <f t="shared" si="30"/>
        <v>1</v>
      </c>
      <c r="XEZ100">
        <f t="shared" si="31"/>
        <v>1</v>
      </c>
      <c r="XFA100">
        <f t="shared" ca="1" si="32"/>
        <v>1</v>
      </c>
      <c r="XFB100" s="12">
        <f t="shared" si="33"/>
        <v>1</v>
      </c>
      <c r="XFC100">
        <v>1</v>
      </c>
      <c r="XFD100">
        <f>IF(IFERROR(SEARCH("Other unavailability",Table3[[#This Row],[Reason]],1), 0), IF(LEN(Table3[[#This Row],[Comment]])&gt;0, 1, 0), 1)</f>
        <v>1</v>
      </c>
    </row>
    <row r="101" spans="2:7 16373:16384" x14ac:dyDescent="0.3">
      <c r="B101" s="20"/>
      <c r="C101" s="20"/>
      <c r="D101" s="20"/>
      <c r="E101" s="21"/>
      <c r="F101" s="21"/>
      <c r="G101" s="20"/>
      <c r="XES101">
        <f t="shared" si="26"/>
        <v>0</v>
      </c>
      <c r="XET101">
        <f t="shared" si="27"/>
        <v>0</v>
      </c>
      <c r="XEU101" s="13">
        <f t="shared" si="25"/>
        <v>1</v>
      </c>
      <c r="XEV101">
        <f t="shared" ca="1" si="28"/>
        <v>1</v>
      </c>
      <c r="XEX101">
        <f t="shared" si="29"/>
        <v>1</v>
      </c>
      <c r="XEY101">
        <f t="shared" si="30"/>
        <v>1</v>
      </c>
      <c r="XEZ101">
        <f t="shared" si="31"/>
        <v>1</v>
      </c>
      <c r="XFA101">
        <f t="shared" ca="1" si="32"/>
        <v>1</v>
      </c>
      <c r="XFB101" s="12">
        <f t="shared" si="33"/>
        <v>1</v>
      </c>
      <c r="XFC101">
        <v>1</v>
      </c>
      <c r="XFD101">
        <f>IF(IFERROR(SEARCH("Other unavailability",Table3[[#This Row],[Reason]],1), 0), IF(LEN(Table3[[#This Row],[Comment]])&gt;0, 1, 0), 1)</f>
        <v>1</v>
      </c>
    </row>
    <row r="102" spans="2:7 16373:16384" x14ac:dyDescent="0.3">
      <c r="B102" s="20"/>
      <c r="C102" s="20"/>
      <c r="D102" s="20"/>
      <c r="E102" s="21"/>
      <c r="F102" s="21"/>
      <c r="G102" s="20"/>
      <c r="XES102">
        <f t="shared" si="26"/>
        <v>0</v>
      </c>
      <c r="XET102">
        <f t="shared" si="27"/>
        <v>0</v>
      </c>
      <c r="XEU102" s="13">
        <f t="shared" si="25"/>
        <v>1</v>
      </c>
      <c r="XEV102">
        <f t="shared" ca="1" si="28"/>
        <v>1</v>
      </c>
      <c r="XEX102">
        <f t="shared" si="29"/>
        <v>1</v>
      </c>
      <c r="XEY102">
        <f t="shared" si="30"/>
        <v>1</v>
      </c>
      <c r="XEZ102">
        <f t="shared" si="31"/>
        <v>1</v>
      </c>
      <c r="XFA102">
        <f t="shared" ca="1" si="32"/>
        <v>1</v>
      </c>
      <c r="XFB102" s="12">
        <f t="shared" si="33"/>
        <v>1</v>
      </c>
      <c r="XFC102">
        <v>1</v>
      </c>
      <c r="XFD102">
        <f>IF(IFERROR(SEARCH("Other unavailability",Table3[[#This Row],[Reason]],1), 0), IF(LEN(Table3[[#This Row],[Comment]])&gt;0, 1, 0), 1)</f>
        <v>1</v>
      </c>
    </row>
    <row r="103" spans="2:7 16373:16384" x14ac:dyDescent="0.3">
      <c r="B103" s="20"/>
      <c r="C103" s="20"/>
      <c r="D103" s="20"/>
      <c r="E103" s="21"/>
      <c r="F103" s="21"/>
      <c r="G103" s="20"/>
      <c r="XES103">
        <f t="shared" si="26"/>
        <v>0</v>
      </c>
      <c r="XET103">
        <f t="shared" si="27"/>
        <v>0</v>
      </c>
      <c r="XEU103" s="13">
        <f t="shared" si="25"/>
        <v>1</v>
      </c>
      <c r="XEV103">
        <f t="shared" ca="1" si="28"/>
        <v>1</v>
      </c>
      <c r="XEX103">
        <f t="shared" si="29"/>
        <v>1</v>
      </c>
      <c r="XEY103">
        <f t="shared" si="30"/>
        <v>1</v>
      </c>
      <c r="XEZ103">
        <f t="shared" si="31"/>
        <v>1</v>
      </c>
      <c r="XFA103">
        <f t="shared" ca="1" si="32"/>
        <v>1</v>
      </c>
      <c r="XFB103" s="12">
        <f t="shared" si="33"/>
        <v>1</v>
      </c>
      <c r="XFC103">
        <v>1</v>
      </c>
      <c r="XFD103">
        <f>IF(IFERROR(SEARCH("Other unavailability",Table3[[#This Row],[Reason]],1), 0), IF(LEN(Table3[[#This Row],[Comment]])&gt;0, 1, 0), 1)</f>
        <v>1</v>
      </c>
    </row>
    <row r="104" spans="2:7 16373:16384" x14ac:dyDescent="0.3">
      <c r="B104" s="20"/>
      <c r="C104" s="20"/>
      <c r="D104" s="20"/>
      <c r="E104" s="21"/>
      <c r="F104" s="21"/>
      <c r="G104" s="20"/>
      <c r="XES104">
        <f t="shared" si="26"/>
        <v>0</v>
      </c>
      <c r="XET104">
        <f t="shared" si="27"/>
        <v>0</v>
      </c>
      <c r="XEU104" s="13">
        <f t="shared" si="25"/>
        <v>1</v>
      </c>
      <c r="XEV104">
        <f t="shared" ca="1" si="28"/>
        <v>1</v>
      </c>
      <c r="XEX104">
        <f t="shared" si="29"/>
        <v>1</v>
      </c>
      <c r="XEY104">
        <f t="shared" si="30"/>
        <v>1</v>
      </c>
      <c r="XEZ104">
        <f t="shared" si="31"/>
        <v>1</v>
      </c>
      <c r="XFA104">
        <f t="shared" ca="1" si="32"/>
        <v>1</v>
      </c>
      <c r="XFB104" s="12">
        <f t="shared" si="33"/>
        <v>1</v>
      </c>
      <c r="XFC104">
        <v>1</v>
      </c>
      <c r="XFD104">
        <f>IF(IFERROR(SEARCH("Other unavailability",Table3[[#This Row],[Reason]],1), 0), IF(LEN(Table3[[#This Row],[Comment]])&gt;0, 1, 0), 1)</f>
        <v>1</v>
      </c>
    </row>
    <row r="105" spans="2:7 16373:16384" x14ac:dyDescent="0.3">
      <c r="B105" s="20"/>
      <c r="C105" s="20"/>
      <c r="D105" s="20"/>
      <c r="E105" s="21"/>
      <c r="F105" s="21"/>
      <c r="G105" s="20"/>
      <c r="XES105">
        <f t="shared" si="26"/>
        <v>0</v>
      </c>
      <c r="XET105">
        <f t="shared" si="27"/>
        <v>0</v>
      </c>
      <c r="XEU105" s="13">
        <f t="shared" si="25"/>
        <v>1</v>
      </c>
      <c r="XEV105">
        <f t="shared" ca="1" si="28"/>
        <v>1</v>
      </c>
      <c r="XEX105">
        <f t="shared" si="29"/>
        <v>1</v>
      </c>
      <c r="XEY105">
        <f t="shared" si="30"/>
        <v>1</v>
      </c>
      <c r="XEZ105">
        <f t="shared" si="31"/>
        <v>1</v>
      </c>
      <c r="XFA105">
        <f t="shared" ca="1" si="32"/>
        <v>1</v>
      </c>
      <c r="XFB105" s="12">
        <f t="shared" si="33"/>
        <v>1</v>
      </c>
      <c r="XFC105">
        <v>1</v>
      </c>
      <c r="XFD105">
        <f>IF(IFERROR(SEARCH("Other unavailability",Table3[[#This Row],[Reason]],1), 0), IF(LEN(Table3[[#This Row],[Comment]])&gt;0, 1, 0), 1)</f>
        <v>1</v>
      </c>
    </row>
    <row r="106" spans="2:7 16373:16384" x14ac:dyDescent="0.3">
      <c r="B106" s="20"/>
      <c r="C106" s="20"/>
      <c r="D106" s="20"/>
      <c r="E106" s="21"/>
      <c r="F106" s="21"/>
      <c r="G106" s="20"/>
      <c r="XES106">
        <f t="shared" si="26"/>
        <v>0</v>
      </c>
      <c r="XET106">
        <f t="shared" si="27"/>
        <v>0</v>
      </c>
      <c r="XEU106" s="13">
        <f t="shared" si="25"/>
        <v>1</v>
      </c>
      <c r="XEV106">
        <f t="shared" ca="1" si="28"/>
        <v>1</v>
      </c>
      <c r="XEX106">
        <f t="shared" si="29"/>
        <v>1</v>
      </c>
      <c r="XEY106">
        <f t="shared" si="30"/>
        <v>1</v>
      </c>
      <c r="XEZ106">
        <f t="shared" si="31"/>
        <v>1</v>
      </c>
      <c r="XFA106">
        <f t="shared" ca="1" si="32"/>
        <v>1</v>
      </c>
      <c r="XFB106" s="12">
        <f t="shared" si="33"/>
        <v>1</v>
      </c>
      <c r="XFC106">
        <v>1</v>
      </c>
      <c r="XFD106">
        <f>IF(IFERROR(SEARCH("Other unavailability",Table3[[#This Row],[Reason]],1), 0), IF(LEN(Table3[[#This Row],[Comment]])&gt;0, 1, 0), 1)</f>
        <v>1</v>
      </c>
    </row>
    <row r="107" spans="2:7 16373:16384" x14ac:dyDescent="0.3">
      <c r="B107" s="20"/>
      <c r="C107" s="20"/>
      <c r="D107" s="20"/>
      <c r="E107" s="21"/>
      <c r="F107" s="21"/>
      <c r="G107" s="20"/>
      <c r="XES107">
        <f t="shared" si="26"/>
        <v>0</v>
      </c>
      <c r="XET107">
        <f t="shared" si="27"/>
        <v>0</v>
      </c>
      <c r="XEU107" s="13">
        <f t="shared" si="25"/>
        <v>1</v>
      </c>
      <c r="XEV107">
        <f t="shared" ca="1" si="28"/>
        <v>1</v>
      </c>
      <c r="XEX107">
        <f t="shared" si="29"/>
        <v>1</v>
      </c>
      <c r="XEY107">
        <f t="shared" si="30"/>
        <v>1</v>
      </c>
      <c r="XEZ107">
        <f t="shared" si="31"/>
        <v>1</v>
      </c>
      <c r="XFA107">
        <f t="shared" ca="1" si="32"/>
        <v>1</v>
      </c>
      <c r="XFB107" s="12">
        <f t="shared" si="33"/>
        <v>1</v>
      </c>
      <c r="XFC107">
        <v>1</v>
      </c>
      <c r="XFD107">
        <f>IF(IFERROR(SEARCH("Other unavailability",Table3[[#This Row],[Reason]],1), 0), IF(LEN(Table3[[#This Row],[Comment]])&gt;0, 1, 0), 1)</f>
        <v>1</v>
      </c>
    </row>
    <row r="108" spans="2:7 16373:16384" x14ac:dyDescent="0.3">
      <c r="B108" s="20"/>
      <c r="C108" s="20"/>
      <c r="D108" s="20"/>
      <c r="E108" s="21"/>
      <c r="F108" s="21"/>
      <c r="G108" s="20"/>
      <c r="XES108">
        <f t="shared" si="26"/>
        <v>0</v>
      </c>
      <c r="XET108">
        <f t="shared" si="27"/>
        <v>0</v>
      </c>
      <c r="XEU108" s="13">
        <f t="shared" si="25"/>
        <v>1</v>
      </c>
      <c r="XEV108">
        <f t="shared" ca="1" si="28"/>
        <v>1</v>
      </c>
      <c r="XEX108">
        <f t="shared" si="29"/>
        <v>1</v>
      </c>
      <c r="XEY108">
        <f t="shared" si="30"/>
        <v>1</v>
      </c>
      <c r="XEZ108">
        <f t="shared" si="31"/>
        <v>1</v>
      </c>
      <c r="XFA108">
        <f t="shared" ca="1" si="32"/>
        <v>1</v>
      </c>
      <c r="XFB108" s="12">
        <f t="shared" si="33"/>
        <v>1</v>
      </c>
      <c r="XFC108">
        <v>1</v>
      </c>
      <c r="XFD108">
        <f>IF(IFERROR(SEARCH("Other unavailability",Table3[[#This Row],[Reason]],1), 0), IF(LEN(Table3[[#This Row],[Comment]])&gt;0, 1, 0), 1)</f>
        <v>1</v>
      </c>
    </row>
    <row r="109" spans="2:7 16373:16384" x14ac:dyDescent="0.3">
      <c r="B109" s="20"/>
      <c r="C109" s="20"/>
      <c r="D109" s="20"/>
      <c r="E109" s="21"/>
      <c r="F109" s="21"/>
      <c r="G109" s="20"/>
      <c r="XES109">
        <f t="shared" ref="XES109:XES140" si="34">IF(ISBLANK(B109),0,1)</f>
        <v>0</v>
      </c>
      <c r="XET109">
        <f t="shared" ref="XET109:XET140" si="35">IF(CONCATENATE(C109,D109,E109,F109)&lt;&gt;"",1,0)</f>
        <v>0</v>
      </c>
      <c r="XEU109" s="13">
        <f t="shared" si="25"/>
        <v>1</v>
      </c>
      <c r="XEV109">
        <f t="shared" ref="XEV109:XEV140" ca="1" si="36">IF(AND(B109&lt;&gt;"",ISNA(VLOOKUP(D109,INDIRECT("Reasons"),1,FALSE))),0,1)</f>
        <v>1</v>
      </c>
      <c r="XEX109">
        <f t="shared" ref="XEX109:XEX140" si="37">IF(AND(B109&lt;&gt;"",ISBLANK(D109)),0,1)</f>
        <v>1</v>
      </c>
      <c r="XEY109">
        <f t="shared" ref="XEY109:XEY140" si="38">IF(AND(B109&lt;&gt;"",ISBLANK(E109)),0,1)</f>
        <v>1</v>
      </c>
      <c r="XEZ109">
        <f t="shared" ref="XEZ109:XEZ140" si="39">IF(AND(B109&lt;&gt;"",ISBLANK(F109)),0,1)</f>
        <v>1</v>
      </c>
      <c r="XFA109">
        <f t="shared" ref="XFA109:XFA140" ca="1" si="40">IF(ISNA(VLOOKUP(C109,INDIRECT(B109),1,FALSE)),0,1)</f>
        <v>1</v>
      </c>
      <c r="XFB109" s="12">
        <f t="shared" ref="XFB109:XFB140" si="41">IF(AND(B109&lt;&gt;"",ISBLANK(C109)),0,1)</f>
        <v>1</v>
      </c>
      <c r="XFC109">
        <v>1</v>
      </c>
      <c r="XFD109">
        <f>IF(IFERROR(SEARCH("Other unavailability",Table3[[#This Row],[Reason]],1), 0), IF(LEN(Table3[[#This Row],[Comment]])&gt;0, 1, 0), 1)</f>
        <v>1</v>
      </c>
    </row>
    <row r="110" spans="2:7 16373:16384" x14ac:dyDescent="0.3">
      <c r="B110" s="20"/>
      <c r="C110" s="20"/>
      <c r="D110" s="20"/>
      <c r="E110" s="21"/>
      <c r="F110" s="21"/>
      <c r="G110" s="20"/>
      <c r="XES110">
        <f t="shared" si="34"/>
        <v>0</v>
      </c>
      <c r="XET110">
        <f t="shared" si="35"/>
        <v>0</v>
      </c>
      <c r="XEU110" s="13">
        <f t="shared" si="25"/>
        <v>1</v>
      </c>
      <c r="XEV110">
        <f t="shared" ca="1" si="36"/>
        <v>1</v>
      </c>
      <c r="XEX110">
        <f t="shared" si="37"/>
        <v>1</v>
      </c>
      <c r="XEY110">
        <f t="shared" si="38"/>
        <v>1</v>
      </c>
      <c r="XEZ110">
        <f t="shared" si="39"/>
        <v>1</v>
      </c>
      <c r="XFA110">
        <f t="shared" ca="1" si="40"/>
        <v>1</v>
      </c>
      <c r="XFB110" s="12">
        <f t="shared" si="41"/>
        <v>1</v>
      </c>
      <c r="XFC110">
        <v>1</v>
      </c>
      <c r="XFD110">
        <f>IF(IFERROR(SEARCH("Other unavailability",Table3[[#This Row],[Reason]],1), 0), IF(LEN(Table3[[#This Row],[Comment]])&gt;0, 1, 0), 1)</f>
        <v>1</v>
      </c>
    </row>
    <row r="111" spans="2:7 16373:16384" x14ac:dyDescent="0.3">
      <c r="B111" s="20"/>
      <c r="C111" s="20"/>
      <c r="D111" s="20"/>
      <c r="E111" s="21"/>
      <c r="F111" s="21"/>
      <c r="G111" s="20"/>
      <c r="XES111">
        <f t="shared" si="34"/>
        <v>0</v>
      </c>
      <c r="XET111">
        <f t="shared" si="35"/>
        <v>0</v>
      </c>
      <c r="XEU111" s="13">
        <f t="shared" si="25"/>
        <v>1</v>
      </c>
      <c r="XEV111">
        <f t="shared" ca="1" si="36"/>
        <v>1</v>
      </c>
      <c r="XEX111">
        <f t="shared" si="37"/>
        <v>1</v>
      </c>
      <c r="XEY111">
        <f t="shared" si="38"/>
        <v>1</v>
      </c>
      <c r="XEZ111">
        <f t="shared" si="39"/>
        <v>1</v>
      </c>
      <c r="XFA111">
        <f t="shared" ca="1" si="40"/>
        <v>1</v>
      </c>
      <c r="XFB111" s="12">
        <f t="shared" si="41"/>
        <v>1</v>
      </c>
      <c r="XFC111">
        <v>1</v>
      </c>
      <c r="XFD111">
        <f>IF(IFERROR(SEARCH("Other unavailability",Table3[[#This Row],[Reason]],1), 0), IF(LEN(Table3[[#This Row],[Comment]])&gt;0, 1, 0), 1)</f>
        <v>1</v>
      </c>
    </row>
    <row r="112" spans="2:7 16373:16384" x14ac:dyDescent="0.3">
      <c r="B112" s="20"/>
      <c r="C112" s="20"/>
      <c r="D112" s="20"/>
      <c r="E112" s="21"/>
      <c r="F112" s="21"/>
      <c r="G112" s="20"/>
      <c r="XES112">
        <f t="shared" si="34"/>
        <v>0</v>
      </c>
      <c r="XET112">
        <f t="shared" si="35"/>
        <v>0</v>
      </c>
      <c r="XEU112" s="13">
        <f t="shared" si="25"/>
        <v>1</v>
      </c>
      <c r="XEV112">
        <f t="shared" ca="1" si="36"/>
        <v>1</v>
      </c>
      <c r="XEX112">
        <f t="shared" si="37"/>
        <v>1</v>
      </c>
      <c r="XEY112">
        <f t="shared" si="38"/>
        <v>1</v>
      </c>
      <c r="XEZ112">
        <f t="shared" si="39"/>
        <v>1</v>
      </c>
      <c r="XFA112">
        <f t="shared" ca="1" si="40"/>
        <v>1</v>
      </c>
      <c r="XFB112" s="12">
        <f t="shared" si="41"/>
        <v>1</v>
      </c>
      <c r="XFC112">
        <v>1</v>
      </c>
      <c r="XFD112">
        <f>IF(IFERROR(SEARCH("Other unavailability",Table3[[#This Row],[Reason]],1), 0), IF(LEN(Table3[[#This Row],[Comment]])&gt;0, 1, 0), 1)</f>
        <v>1</v>
      </c>
    </row>
    <row r="113" spans="2:7 16373:16384" x14ac:dyDescent="0.3">
      <c r="B113" s="20"/>
      <c r="C113" s="20"/>
      <c r="D113" s="20"/>
      <c r="E113" s="21"/>
      <c r="F113" s="21"/>
      <c r="G113" s="20"/>
      <c r="XES113">
        <f t="shared" si="34"/>
        <v>0</v>
      </c>
      <c r="XET113">
        <f t="shared" si="35"/>
        <v>0</v>
      </c>
      <c r="XEU113" s="13">
        <f t="shared" si="25"/>
        <v>1</v>
      </c>
      <c r="XEV113">
        <f t="shared" ca="1" si="36"/>
        <v>1</v>
      </c>
      <c r="XEX113">
        <f t="shared" si="37"/>
        <v>1</v>
      </c>
      <c r="XEY113">
        <f t="shared" si="38"/>
        <v>1</v>
      </c>
      <c r="XEZ113">
        <f t="shared" si="39"/>
        <v>1</v>
      </c>
      <c r="XFA113">
        <f t="shared" ca="1" si="40"/>
        <v>1</v>
      </c>
      <c r="XFB113" s="12">
        <f t="shared" si="41"/>
        <v>1</v>
      </c>
      <c r="XFC113">
        <v>1</v>
      </c>
      <c r="XFD113">
        <f>IF(IFERROR(SEARCH("Other unavailability",Table3[[#This Row],[Reason]],1), 0), IF(LEN(Table3[[#This Row],[Comment]])&gt;0, 1, 0), 1)</f>
        <v>1</v>
      </c>
    </row>
    <row r="114" spans="2:7 16373:16384" x14ac:dyDescent="0.3">
      <c r="B114" s="20"/>
      <c r="C114" s="20"/>
      <c r="D114" s="20"/>
      <c r="E114" s="21"/>
      <c r="F114" s="21"/>
      <c r="G114" s="20"/>
      <c r="XES114">
        <f t="shared" si="34"/>
        <v>0</v>
      </c>
      <c r="XET114">
        <f t="shared" si="35"/>
        <v>0</v>
      </c>
      <c r="XEU114" s="13">
        <f t="shared" si="25"/>
        <v>1</v>
      </c>
      <c r="XEV114">
        <f t="shared" ca="1" si="36"/>
        <v>1</v>
      </c>
      <c r="XEX114">
        <f t="shared" si="37"/>
        <v>1</v>
      </c>
      <c r="XEY114">
        <f t="shared" si="38"/>
        <v>1</v>
      </c>
      <c r="XEZ114">
        <f t="shared" si="39"/>
        <v>1</v>
      </c>
      <c r="XFA114">
        <f t="shared" ca="1" si="40"/>
        <v>1</v>
      </c>
      <c r="XFB114" s="12">
        <f t="shared" si="41"/>
        <v>1</v>
      </c>
      <c r="XFC114">
        <v>1</v>
      </c>
      <c r="XFD114">
        <f>IF(IFERROR(SEARCH("Other unavailability",Table3[[#This Row],[Reason]],1), 0), IF(LEN(Table3[[#This Row],[Comment]])&gt;0, 1, 0), 1)</f>
        <v>1</v>
      </c>
    </row>
    <row r="115" spans="2:7 16373:16384" x14ac:dyDescent="0.3">
      <c r="B115" s="20"/>
      <c r="C115" s="20"/>
      <c r="D115" s="20"/>
      <c r="E115" s="21"/>
      <c r="F115" s="21"/>
      <c r="G115" s="20"/>
      <c r="XES115">
        <f t="shared" si="34"/>
        <v>0</v>
      </c>
      <c r="XET115">
        <f t="shared" si="35"/>
        <v>0</v>
      </c>
      <c r="XEU115" s="13">
        <f t="shared" si="25"/>
        <v>1</v>
      </c>
      <c r="XEV115">
        <f t="shared" ca="1" si="36"/>
        <v>1</v>
      </c>
      <c r="XEX115">
        <f t="shared" si="37"/>
        <v>1</v>
      </c>
      <c r="XEY115">
        <f t="shared" si="38"/>
        <v>1</v>
      </c>
      <c r="XEZ115">
        <f t="shared" si="39"/>
        <v>1</v>
      </c>
      <c r="XFA115">
        <f t="shared" ca="1" si="40"/>
        <v>1</v>
      </c>
      <c r="XFB115" s="12">
        <f t="shared" si="41"/>
        <v>1</v>
      </c>
      <c r="XFC115">
        <v>1</v>
      </c>
      <c r="XFD115">
        <f>IF(IFERROR(SEARCH("Other unavailability",Table3[[#This Row],[Reason]],1), 0), IF(LEN(Table3[[#This Row],[Comment]])&gt;0, 1, 0), 1)</f>
        <v>1</v>
      </c>
    </row>
    <row r="116" spans="2:7 16373:16384" x14ac:dyDescent="0.3">
      <c r="B116" s="20"/>
      <c r="C116" s="20"/>
      <c r="D116" s="20"/>
      <c r="E116" s="21"/>
      <c r="F116" s="21"/>
      <c r="G116" s="20"/>
      <c r="XES116">
        <f t="shared" si="34"/>
        <v>0</v>
      </c>
      <c r="XET116">
        <f t="shared" si="35"/>
        <v>0</v>
      </c>
      <c r="XEU116" s="13">
        <f t="shared" si="25"/>
        <v>1</v>
      </c>
      <c r="XEV116">
        <f t="shared" ca="1" si="36"/>
        <v>1</v>
      </c>
      <c r="XEX116">
        <f t="shared" si="37"/>
        <v>1</v>
      </c>
      <c r="XEY116">
        <f t="shared" si="38"/>
        <v>1</v>
      </c>
      <c r="XEZ116">
        <f t="shared" si="39"/>
        <v>1</v>
      </c>
      <c r="XFA116">
        <f t="shared" ca="1" si="40"/>
        <v>1</v>
      </c>
      <c r="XFB116" s="12">
        <f t="shared" si="41"/>
        <v>1</v>
      </c>
      <c r="XFC116">
        <v>1</v>
      </c>
      <c r="XFD116">
        <f>IF(IFERROR(SEARCH("Other unavailability",Table3[[#This Row],[Reason]],1), 0), IF(LEN(Table3[[#This Row],[Comment]])&gt;0, 1, 0), 1)</f>
        <v>1</v>
      </c>
    </row>
    <row r="117" spans="2:7 16373:16384" x14ac:dyDescent="0.3">
      <c r="B117" s="20"/>
      <c r="C117" s="20"/>
      <c r="D117" s="20"/>
      <c r="E117" s="21"/>
      <c r="F117" s="21"/>
      <c r="G117" s="20"/>
      <c r="XES117">
        <f t="shared" si="34"/>
        <v>0</v>
      </c>
      <c r="XET117">
        <f t="shared" si="35"/>
        <v>0</v>
      </c>
      <c r="XEU117" s="13">
        <f t="shared" si="25"/>
        <v>1</v>
      </c>
      <c r="XEV117">
        <f t="shared" ca="1" si="36"/>
        <v>1</v>
      </c>
      <c r="XEX117">
        <f t="shared" si="37"/>
        <v>1</v>
      </c>
      <c r="XEY117">
        <f t="shared" si="38"/>
        <v>1</v>
      </c>
      <c r="XEZ117">
        <f t="shared" si="39"/>
        <v>1</v>
      </c>
      <c r="XFA117">
        <f t="shared" ca="1" si="40"/>
        <v>1</v>
      </c>
      <c r="XFB117" s="12">
        <f t="shared" si="41"/>
        <v>1</v>
      </c>
      <c r="XFC117">
        <v>1</v>
      </c>
      <c r="XFD117">
        <f>IF(IFERROR(SEARCH("Other unavailability",Table3[[#This Row],[Reason]],1), 0), IF(LEN(Table3[[#This Row],[Comment]])&gt;0, 1, 0), 1)</f>
        <v>1</v>
      </c>
    </row>
    <row r="118" spans="2:7 16373:16384" x14ac:dyDescent="0.3">
      <c r="B118" s="20"/>
      <c r="C118" s="20"/>
      <c r="D118" s="20"/>
      <c r="E118" s="21"/>
      <c r="F118" s="21"/>
      <c r="G118" s="20"/>
      <c r="XES118">
        <f t="shared" si="34"/>
        <v>0</v>
      </c>
      <c r="XET118">
        <f t="shared" si="35"/>
        <v>0</v>
      </c>
      <c r="XEU118" s="13">
        <f t="shared" si="25"/>
        <v>1</v>
      </c>
      <c r="XEV118">
        <f t="shared" ca="1" si="36"/>
        <v>1</v>
      </c>
      <c r="XEX118">
        <f t="shared" si="37"/>
        <v>1</v>
      </c>
      <c r="XEY118">
        <f t="shared" si="38"/>
        <v>1</v>
      </c>
      <c r="XEZ118">
        <f t="shared" si="39"/>
        <v>1</v>
      </c>
      <c r="XFA118">
        <f t="shared" ca="1" si="40"/>
        <v>1</v>
      </c>
      <c r="XFB118" s="12">
        <f t="shared" si="41"/>
        <v>1</v>
      </c>
      <c r="XFC118">
        <v>1</v>
      </c>
      <c r="XFD118">
        <f>IF(IFERROR(SEARCH("Other unavailability",Table3[[#This Row],[Reason]],1), 0), IF(LEN(Table3[[#This Row],[Comment]])&gt;0, 1, 0), 1)</f>
        <v>1</v>
      </c>
    </row>
    <row r="119" spans="2:7 16373:16384" x14ac:dyDescent="0.3">
      <c r="B119" s="20"/>
      <c r="C119" s="20"/>
      <c r="D119" s="20"/>
      <c r="E119" s="21"/>
      <c r="F119" s="21"/>
      <c r="G119" s="20"/>
      <c r="XES119">
        <f t="shared" si="34"/>
        <v>0</v>
      </c>
      <c r="XET119">
        <f t="shared" si="35"/>
        <v>0</v>
      </c>
      <c r="XEU119" s="13">
        <f t="shared" si="25"/>
        <v>1</v>
      </c>
      <c r="XEV119">
        <f t="shared" ca="1" si="36"/>
        <v>1</v>
      </c>
      <c r="XEX119">
        <f t="shared" si="37"/>
        <v>1</v>
      </c>
      <c r="XEY119">
        <f t="shared" si="38"/>
        <v>1</v>
      </c>
      <c r="XEZ119">
        <f t="shared" si="39"/>
        <v>1</v>
      </c>
      <c r="XFA119">
        <f t="shared" ca="1" si="40"/>
        <v>1</v>
      </c>
      <c r="XFB119" s="12">
        <f t="shared" si="41"/>
        <v>1</v>
      </c>
      <c r="XFC119">
        <v>1</v>
      </c>
      <c r="XFD119">
        <f>IF(IFERROR(SEARCH("Other unavailability",Table3[[#This Row],[Reason]],1), 0), IF(LEN(Table3[[#This Row],[Comment]])&gt;0, 1, 0), 1)</f>
        <v>1</v>
      </c>
    </row>
    <row r="120" spans="2:7 16373:16384" x14ac:dyDescent="0.3">
      <c r="B120" s="20"/>
      <c r="C120" s="20"/>
      <c r="D120" s="20"/>
      <c r="E120" s="21"/>
      <c r="F120" s="21"/>
      <c r="G120" s="20"/>
      <c r="XES120">
        <f t="shared" si="34"/>
        <v>0</v>
      </c>
      <c r="XET120">
        <f t="shared" si="35"/>
        <v>0</v>
      </c>
      <c r="XEU120" s="13">
        <f t="shared" si="25"/>
        <v>1</v>
      </c>
      <c r="XEV120">
        <f t="shared" ca="1" si="36"/>
        <v>1</v>
      </c>
      <c r="XEX120">
        <f t="shared" si="37"/>
        <v>1</v>
      </c>
      <c r="XEY120">
        <f t="shared" si="38"/>
        <v>1</v>
      </c>
      <c r="XEZ120">
        <f t="shared" si="39"/>
        <v>1</v>
      </c>
      <c r="XFA120">
        <f t="shared" ca="1" si="40"/>
        <v>1</v>
      </c>
      <c r="XFB120" s="12">
        <f t="shared" si="41"/>
        <v>1</v>
      </c>
      <c r="XFC120">
        <v>1</v>
      </c>
      <c r="XFD120">
        <f>IF(IFERROR(SEARCH("Other unavailability",Table3[[#This Row],[Reason]],1), 0), IF(LEN(Table3[[#This Row],[Comment]])&gt;0, 1, 0), 1)</f>
        <v>1</v>
      </c>
    </row>
    <row r="121" spans="2:7 16373:16384" x14ac:dyDescent="0.3">
      <c r="B121" s="20"/>
      <c r="C121" s="20"/>
      <c r="D121" s="20"/>
      <c r="E121" s="21"/>
      <c r="F121" s="21"/>
      <c r="G121" s="20"/>
      <c r="XES121">
        <f t="shared" si="34"/>
        <v>0</v>
      </c>
      <c r="XET121">
        <f t="shared" si="35"/>
        <v>0</v>
      </c>
      <c r="XEU121" s="13">
        <f t="shared" si="25"/>
        <v>1</v>
      </c>
      <c r="XEV121">
        <f t="shared" ca="1" si="36"/>
        <v>1</v>
      </c>
      <c r="XEX121">
        <f t="shared" si="37"/>
        <v>1</v>
      </c>
      <c r="XEY121">
        <f t="shared" si="38"/>
        <v>1</v>
      </c>
      <c r="XEZ121">
        <f t="shared" si="39"/>
        <v>1</v>
      </c>
      <c r="XFA121">
        <f t="shared" ca="1" si="40"/>
        <v>1</v>
      </c>
      <c r="XFB121" s="12">
        <f t="shared" si="41"/>
        <v>1</v>
      </c>
      <c r="XFC121">
        <v>1</v>
      </c>
      <c r="XFD121">
        <f>IF(IFERROR(SEARCH("Other unavailability",Table3[[#This Row],[Reason]],1), 0), IF(LEN(Table3[[#This Row],[Comment]])&gt;0, 1, 0), 1)</f>
        <v>1</v>
      </c>
    </row>
    <row r="122" spans="2:7 16373:16384" x14ac:dyDescent="0.3">
      <c r="B122" s="20"/>
      <c r="C122" s="20"/>
      <c r="D122" s="20"/>
      <c r="E122" s="21"/>
      <c r="F122" s="21"/>
      <c r="G122" s="20"/>
      <c r="XES122">
        <f t="shared" si="34"/>
        <v>0</v>
      </c>
      <c r="XET122">
        <f t="shared" si="35"/>
        <v>0</v>
      </c>
      <c r="XEU122" s="13">
        <f t="shared" si="25"/>
        <v>1</v>
      </c>
      <c r="XEV122">
        <f t="shared" ca="1" si="36"/>
        <v>1</v>
      </c>
      <c r="XEX122">
        <f t="shared" si="37"/>
        <v>1</v>
      </c>
      <c r="XEY122">
        <f t="shared" si="38"/>
        <v>1</v>
      </c>
      <c r="XEZ122">
        <f t="shared" si="39"/>
        <v>1</v>
      </c>
      <c r="XFA122">
        <f t="shared" ca="1" si="40"/>
        <v>1</v>
      </c>
      <c r="XFB122" s="12">
        <f t="shared" si="41"/>
        <v>1</v>
      </c>
      <c r="XFC122">
        <v>1</v>
      </c>
      <c r="XFD122">
        <f>IF(IFERROR(SEARCH("Other unavailability",Table3[[#This Row],[Reason]],1), 0), IF(LEN(Table3[[#This Row],[Comment]])&gt;0, 1, 0), 1)</f>
        <v>1</v>
      </c>
    </row>
    <row r="123" spans="2:7 16373:16384" x14ac:dyDescent="0.3">
      <c r="B123" s="20"/>
      <c r="C123" s="20"/>
      <c r="D123" s="20"/>
      <c r="E123" s="21"/>
      <c r="F123" s="21"/>
      <c r="G123" s="20"/>
      <c r="XES123">
        <f t="shared" si="34"/>
        <v>0</v>
      </c>
      <c r="XET123">
        <f t="shared" si="35"/>
        <v>0</v>
      </c>
      <c r="XEU123" s="13">
        <f t="shared" si="25"/>
        <v>1</v>
      </c>
      <c r="XEV123">
        <f t="shared" ca="1" si="36"/>
        <v>1</v>
      </c>
      <c r="XEX123">
        <f t="shared" si="37"/>
        <v>1</v>
      </c>
      <c r="XEY123">
        <f t="shared" si="38"/>
        <v>1</v>
      </c>
      <c r="XEZ123">
        <f t="shared" si="39"/>
        <v>1</v>
      </c>
      <c r="XFA123">
        <f t="shared" ca="1" si="40"/>
        <v>1</v>
      </c>
      <c r="XFB123" s="12">
        <f t="shared" si="41"/>
        <v>1</v>
      </c>
      <c r="XFC123">
        <v>1</v>
      </c>
      <c r="XFD123">
        <f>IF(IFERROR(SEARCH("Other unavailability",Table3[[#This Row],[Reason]],1), 0), IF(LEN(Table3[[#This Row],[Comment]])&gt;0, 1, 0), 1)</f>
        <v>1</v>
      </c>
    </row>
    <row r="124" spans="2:7 16373:16384" x14ac:dyDescent="0.3">
      <c r="B124" s="20"/>
      <c r="C124" s="20"/>
      <c r="D124" s="20"/>
      <c r="E124" s="21"/>
      <c r="F124" s="21"/>
      <c r="G124" s="20"/>
      <c r="XES124">
        <f t="shared" si="34"/>
        <v>0</v>
      </c>
      <c r="XET124">
        <f t="shared" si="35"/>
        <v>0</v>
      </c>
      <c r="XEU124" s="13">
        <f t="shared" si="25"/>
        <v>1</v>
      </c>
      <c r="XEV124">
        <f t="shared" ca="1" si="36"/>
        <v>1</v>
      </c>
      <c r="XEX124">
        <f t="shared" si="37"/>
        <v>1</v>
      </c>
      <c r="XEY124">
        <f t="shared" si="38"/>
        <v>1</v>
      </c>
      <c r="XEZ124">
        <f t="shared" si="39"/>
        <v>1</v>
      </c>
      <c r="XFA124">
        <f t="shared" ca="1" si="40"/>
        <v>1</v>
      </c>
      <c r="XFB124" s="12">
        <f t="shared" si="41"/>
        <v>1</v>
      </c>
      <c r="XFC124">
        <v>1</v>
      </c>
      <c r="XFD124">
        <f>IF(IFERROR(SEARCH("Other unavailability",Table3[[#This Row],[Reason]],1), 0), IF(LEN(Table3[[#This Row],[Comment]])&gt;0, 1, 0), 1)</f>
        <v>1</v>
      </c>
    </row>
    <row r="125" spans="2:7 16373:16384" x14ac:dyDescent="0.3">
      <c r="B125" s="20"/>
      <c r="C125" s="20"/>
      <c r="D125" s="20"/>
      <c r="E125" s="21"/>
      <c r="F125" s="21"/>
      <c r="G125" s="20"/>
      <c r="XES125">
        <f t="shared" si="34"/>
        <v>0</v>
      </c>
      <c r="XET125">
        <f t="shared" si="35"/>
        <v>0</v>
      </c>
      <c r="XEU125" s="13">
        <f t="shared" si="25"/>
        <v>1</v>
      </c>
      <c r="XEV125">
        <f t="shared" ca="1" si="36"/>
        <v>1</v>
      </c>
      <c r="XEX125">
        <f t="shared" si="37"/>
        <v>1</v>
      </c>
      <c r="XEY125">
        <f t="shared" si="38"/>
        <v>1</v>
      </c>
      <c r="XEZ125">
        <f t="shared" si="39"/>
        <v>1</v>
      </c>
      <c r="XFA125">
        <f t="shared" ca="1" si="40"/>
        <v>1</v>
      </c>
      <c r="XFB125" s="12">
        <f t="shared" si="41"/>
        <v>1</v>
      </c>
      <c r="XFC125">
        <v>1</v>
      </c>
      <c r="XFD125">
        <f>IF(IFERROR(SEARCH("Other unavailability",Table3[[#This Row],[Reason]],1), 0), IF(LEN(Table3[[#This Row],[Comment]])&gt;0, 1, 0), 1)</f>
        <v>1</v>
      </c>
    </row>
    <row r="126" spans="2:7 16373:16384" x14ac:dyDescent="0.3">
      <c r="B126" s="20"/>
      <c r="C126" s="20"/>
      <c r="D126" s="20"/>
      <c r="E126" s="21"/>
      <c r="F126" s="21"/>
      <c r="G126" s="20"/>
      <c r="XES126">
        <f t="shared" si="34"/>
        <v>0</v>
      </c>
      <c r="XET126">
        <f t="shared" si="35"/>
        <v>0</v>
      </c>
      <c r="XEU126" s="13">
        <f t="shared" si="25"/>
        <v>1</v>
      </c>
      <c r="XEV126">
        <f t="shared" ca="1" si="36"/>
        <v>1</v>
      </c>
      <c r="XEX126">
        <f t="shared" si="37"/>
        <v>1</v>
      </c>
      <c r="XEY126">
        <f t="shared" si="38"/>
        <v>1</v>
      </c>
      <c r="XEZ126">
        <f t="shared" si="39"/>
        <v>1</v>
      </c>
      <c r="XFA126">
        <f t="shared" ca="1" si="40"/>
        <v>1</v>
      </c>
      <c r="XFB126" s="12">
        <f t="shared" si="41"/>
        <v>1</v>
      </c>
      <c r="XFC126">
        <v>1</v>
      </c>
      <c r="XFD126">
        <f>IF(IFERROR(SEARCH("Other unavailability",Table3[[#This Row],[Reason]],1), 0), IF(LEN(Table3[[#This Row],[Comment]])&gt;0, 1, 0), 1)</f>
        <v>1</v>
      </c>
    </row>
    <row r="127" spans="2:7 16373:16384" x14ac:dyDescent="0.3">
      <c r="B127" s="20"/>
      <c r="C127" s="20"/>
      <c r="D127" s="20"/>
      <c r="E127" s="21"/>
      <c r="F127" s="21"/>
      <c r="G127" s="20"/>
      <c r="XES127">
        <f t="shared" si="34"/>
        <v>0</v>
      </c>
      <c r="XET127">
        <f t="shared" si="35"/>
        <v>0</v>
      </c>
      <c r="XEU127" s="13">
        <f t="shared" si="25"/>
        <v>1</v>
      </c>
      <c r="XEV127">
        <f t="shared" ca="1" si="36"/>
        <v>1</v>
      </c>
      <c r="XEX127">
        <f t="shared" si="37"/>
        <v>1</v>
      </c>
      <c r="XEY127">
        <f t="shared" si="38"/>
        <v>1</v>
      </c>
      <c r="XEZ127">
        <f t="shared" si="39"/>
        <v>1</v>
      </c>
      <c r="XFA127">
        <f t="shared" ca="1" si="40"/>
        <v>1</v>
      </c>
      <c r="XFB127" s="12">
        <f t="shared" si="41"/>
        <v>1</v>
      </c>
      <c r="XFC127">
        <v>1</v>
      </c>
      <c r="XFD127">
        <f>IF(IFERROR(SEARCH("Other unavailability",Table3[[#This Row],[Reason]],1), 0), IF(LEN(Table3[[#This Row],[Comment]])&gt;0, 1, 0), 1)</f>
        <v>1</v>
      </c>
    </row>
    <row r="128" spans="2:7 16373:16384" x14ac:dyDescent="0.3">
      <c r="B128" s="20"/>
      <c r="C128" s="20"/>
      <c r="D128" s="20"/>
      <c r="E128" s="21"/>
      <c r="F128" s="21"/>
      <c r="G128" s="20"/>
      <c r="XES128">
        <f t="shared" si="34"/>
        <v>0</v>
      </c>
      <c r="XET128">
        <f t="shared" si="35"/>
        <v>0</v>
      </c>
      <c r="XEU128" s="13">
        <f t="shared" si="25"/>
        <v>1</v>
      </c>
      <c r="XEV128">
        <f t="shared" ca="1" si="36"/>
        <v>1</v>
      </c>
      <c r="XEX128">
        <f t="shared" si="37"/>
        <v>1</v>
      </c>
      <c r="XEY128">
        <f t="shared" si="38"/>
        <v>1</v>
      </c>
      <c r="XEZ128">
        <f t="shared" si="39"/>
        <v>1</v>
      </c>
      <c r="XFA128">
        <f t="shared" ca="1" si="40"/>
        <v>1</v>
      </c>
      <c r="XFB128" s="12">
        <f t="shared" si="41"/>
        <v>1</v>
      </c>
      <c r="XFC128">
        <v>1</v>
      </c>
      <c r="XFD128">
        <f>IF(IFERROR(SEARCH("Other unavailability",Table3[[#This Row],[Reason]],1), 0), IF(LEN(Table3[[#This Row],[Comment]])&gt;0, 1, 0), 1)</f>
        <v>1</v>
      </c>
    </row>
    <row r="129" spans="2:7 16373:16384" x14ac:dyDescent="0.3">
      <c r="B129" s="20"/>
      <c r="C129" s="20"/>
      <c r="D129" s="20"/>
      <c r="E129" s="21"/>
      <c r="F129" s="21"/>
      <c r="G129" s="20"/>
      <c r="XES129">
        <f t="shared" si="34"/>
        <v>0</v>
      </c>
      <c r="XET129">
        <f t="shared" si="35"/>
        <v>0</v>
      </c>
      <c r="XEU129" s="13">
        <f t="shared" si="25"/>
        <v>1</v>
      </c>
      <c r="XEV129">
        <f t="shared" ca="1" si="36"/>
        <v>1</v>
      </c>
      <c r="XEX129">
        <f t="shared" si="37"/>
        <v>1</v>
      </c>
      <c r="XEY129">
        <f t="shared" si="38"/>
        <v>1</v>
      </c>
      <c r="XEZ129">
        <f t="shared" si="39"/>
        <v>1</v>
      </c>
      <c r="XFA129">
        <f t="shared" ca="1" si="40"/>
        <v>1</v>
      </c>
      <c r="XFB129" s="12">
        <f t="shared" si="41"/>
        <v>1</v>
      </c>
      <c r="XFC129">
        <v>1</v>
      </c>
      <c r="XFD129">
        <f>IF(IFERROR(SEARCH("Other unavailability",Table3[[#This Row],[Reason]],1), 0), IF(LEN(Table3[[#This Row],[Comment]])&gt;0, 1, 0), 1)</f>
        <v>1</v>
      </c>
    </row>
    <row r="130" spans="2:7 16373:16384" x14ac:dyDescent="0.3">
      <c r="B130" s="20"/>
      <c r="C130" s="20"/>
      <c r="D130" s="20"/>
      <c r="E130" s="21"/>
      <c r="F130" s="21"/>
      <c r="G130" s="20"/>
      <c r="XES130">
        <f t="shared" si="34"/>
        <v>0</v>
      </c>
      <c r="XET130">
        <f t="shared" si="35"/>
        <v>0</v>
      </c>
      <c r="XEU130" s="13">
        <f t="shared" si="25"/>
        <v>1</v>
      </c>
      <c r="XEV130">
        <f t="shared" ca="1" si="36"/>
        <v>1</v>
      </c>
      <c r="XEX130">
        <f t="shared" si="37"/>
        <v>1</v>
      </c>
      <c r="XEY130">
        <f t="shared" si="38"/>
        <v>1</v>
      </c>
      <c r="XEZ130">
        <f t="shared" si="39"/>
        <v>1</v>
      </c>
      <c r="XFA130">
        <f t="shared" ca="1" si="40"/>
        <v>1</v>
      </c>
      <c r="XFB130" s="12">
        <f t="shared" si="41"/>
        <v>1</v>
      </c>
      <c r="XFC130">
        <v>1</v>
      </c>
      <c r="XFD130">
        <f>IF(IFERROR(SEARCH("Other unavailability",Table3[[#This Row],[Reason]],1), 0), IF(LEN(Table3[[#This Row],[Comment]])&gt;0, 1, 0), 1)</f>
        <v>1</v>
      </c>
    </row>
    <row r="131" spans="2:7 16373:16384" x14ac:dyDescent="0.3">
      <c r="B131" s="20"/>
      <c r="C131" s="20"/>
      <c r="D131" s="20"/>
      <c r="E131" s="21"/>
      <c r="F131" s="21"/>
      <c r="G131" s="20"/>
      <c r="XES131">
        <f t="shared" si="34"/>
        <v>0</v>
      </c>
      <c r="XET131">
        <f t="shared" si="35"/>
        <v>0</v>
      </c>
      <c r="XEU131" s="13">
        <f t="shared" si="25"/>
        <v>1</v>
      </c>
      <c r="XEV131">
        <f t="shared" ca="1" si="36"/>
        <v>1</v>
      </c>
      <c r="XEX131">
        <f t="shared" si="37"/>
        <v>1</v>
      </c>
      <c r="XEY131">
        <f t="shared" si="38"/>
        <v>1</v>
      </c>
      <c r="XEZ131">
        <f t="shared" si="39"/>
        <v>1</v>
      </c>
      <c r="XFA131">
        <f t="shared" ca="1" si="40"/>
        <v>1</v>
      </c>
      <c r="XFB131" s="12">
        <f t="shared" si="41"/>
        <v>1</v>
      </c>
      <c r="XFC131">
        <v>1</v>
      </c>
      <c r="XFD131">
        <f>IF(IFERROR(SEARCH("Other unavailability",Table3[[#This Row],[Reason]],1), 0), IF(LEN(Table3[[#This Row],[Comment]])&gt;0, 1, 0), 1)</f>
        <v>1</v>
      </c>
    </row>
    <row r="132" spans="2:7 16373:16384" x14ac:dyDescent="0.3">
      <c r="B132" s="20"/>
      <c r="C132" s="20"/>
      <c r="D132" s="20"/>
      <c r="E132" s="21"/>
      <c r="F132" s="21"/>
      <c r="G132" s="20"/>
      <c r="XES132">
        <f t="shared" si="34"/>
        <v>0</v>
      </c>
      <c r="XET132">
        <f t="shared" si="35"/>
        <v>0</v>
      </c>
      <c r="XEU132" s="13">
        <f t="shared" si="25"/>
        <v>1</v>
      </c>
      <c r="XEV132">
        <f t="shared" ca="1" si="36"/>
        <v>1</v>
      </c>
      <c r="XEX132">
        <f t="shared" si="37"/>
        <v>1</v>
      </c>
      <c r="XEY132">
        <f t="shared" si="38"/>
        <v>1</v>
      </c>
      <c r="XEZ132">
        <f t="shared" si="39"/>
        <v>1</v>
      </c>
      <c r="XFA132">
        <f t="shared" ca="1" si="40"/>
        <v>1</v>
      </c>
      <c r="XFB132" s="12">
        <f t="shared" si="41"/>
        <v>1</v>
      </c>
      <c r="XFC132">
        <v>1</v>
      </c>
      <c r="XFD132">
        <f>IF(IFERROR(SEARCH("Other unavailability",Table3[[#This Row],[Reason]],1), 0), IF(LEN(Table3[[#This Row],[Comment]])&gt;0, 1, 0), 1)</f>
        <v>1</v>
      </c>
    </row>
    <row r="133" spans="2:7 16373:16384" x14ac:dyDescent="0.3">
      <c r="B133" s="20"/>
      <c r="C133" s="20"/>
      <c r="D133" s="20"/>
      <c r="E133" s="21"/>
      <c r="F133" s="21"/>
      <c r="G133" s="20"/>
      <c r="XES133">
        <f t="shared" si="34"/>
        <v>0</v>
      </c>
      <c r="XET133">
        <f t="shared" si="35"/>
        <v>0</v>
      </c>
      <c r="XEU133" s="13">
        <f t="shared" ref="XEU133:XEU196" si="42">IF(AND(XES133=0,XET133=1),0,1)</f>
        <v>1</v>
      </c>
      <c r="XEV133">
        <f t="shared" ca="1" si="36"/>
        <v>1</v>
      </c>
      <c r="XEX133">
        <f t="shared" si="37"/>
        <v>1</v>
      </c>
      <c r="XEY133">
        <f t="shared" si="38"/>
        <v>1</v>
      </c>
      <c r="XEZ133">
        <f t="shared" si="39"/>
        <v>1</v>
      </c>
      <c r="XFA133">
        <f t="shared" ca="1" si="40"/>
        <v>1</v>
      </c>
      <c r="XFB133" s="12">
        <f t="shared" si="41"/>
        <v>1</v>
      </c>
      <c r="XFC133">
        <v>1</v>
      </c>
      <c r="XFD133">
        <f>IF(IFERROR(SEARCH("Other unavailability",Table3[[#This Row],[Reason]],1), 0), IF(LEN(Table3[[#This Row],[Comment]])&gt;0, 1, 0), 1)</f>
        <v>1</v>
      </c>
    </row>
    <row r="134" spans="2:7 16373:16384" x14ac:dyDescent="0.3">
      <c r="B134" s="20"/>
      <c r="C134" s="20"/>
      <c r="D134" s="20"/>
      <c r="E134" s="21"/>
      <c r="F134" s="21"/>
      <c r="G134" s="20"/>
      <c r="XES134">
        <f t="shared" si="34"/>
        <v>0</v>
      </c>
      <c r="XET134">
        <f t="shared" si="35"/>
        <v>0</v>
      </c>
      <c r="XEU134" s="13">
        <f t="shared" si="42"/>
        <v>1</v>
      </c>
      <c r="XEV134">
        <f t="shared" ca="1" si="36"/>
        <v>1</v>
      </c>
      <c r="XEX134">
        <f t="shared" si="37"/>
        <v>1</v>
      </c>
      <c r="XEY134">
        <f t="shared" si="38"/>
        <v>1</v>
      </c>
      <c r="XEZ134">
        <f t="shared" si="39"/>
        <v>1</v>
      </c>
      <c r="XFA134">
        <f t="shared" ca="1" si="40"/>
        <v>1</v>
      </c>
      <c r="XFB134" s="12">
        <f t="shared" si="41"/>
        <v>1</v>
      </c>
      <c r="XFC134">
        <v>1</v>
      </c>
      <c r="XFD134">
        <f>IF(IFERROR(SEARCH("Other unavailability",Table3[[#This Row],[Reason]],1), 0), IF(LEN(Table3[[#This Row],[Comment]])&gt;0, 1, 0), 1)</f>
        <v>1</v>
      </c>
    </row>
    <row r="135" spans="2:7 16373:16384" x14ac:dyDescent="0.3">
      <c r="B135" s="20"/>
      <c r="C135" s="20"/>
      <c r="D135" s="20"/>
      <c r="E135" s="21"/>
      <c r="F135" s="21"/>
      <c r="G135" s="20"/>
      <c r="XES135">
        <f t="shared" si="34"/>
        <v>0</v>
      </c>
      <c r="XET135">
        <f t="shared" si="35"/>
        <v>0</v>
      </c>
      <c r="XEU135" s="13">
        <f t="shared" si="42"/>
        <v>1</v>
      </c>
      <c r="XEV135">
        <f t="shared" ca="1" si="36"/>
        <v>1</v>
      </c>
      <c r="XEX135">
        <f t="shared" si="37"/>
        <v>1</v>
      </c>
      <c r="XEY135">
        <f t="shared" si="38"/>
        <v>1</v>
      </c>
      <c r="XEZ135">
        <f t="shared" si="39"/>
        <v>1</v>
      </c>
      <c r="XFA135">
        <f t="shared" ca="1" si="40"/>
        <v>1</v>
      </c>
      <c r="XFB135" s="12">
        <f t="shared" si="41"/>
        <v>1</v>
      </c>
      <c r="XFC135">
        <v>1</v>
      </c>
      <c r="XFD135">
        <f>IF(IFERROR(SEARCH("Other unavailability",Table3[[#This Row],[Reason]],1), 0), IF(LEN(Table3[[#This Row],[Comment]])&gt;0, 1, 0), 1)</f>
        <v>1</v>
      </c>
    </row>
    <row r="136" spans="2:7 16373:16384" x14ac:dyDescent="0.3">
      <c r="B136" s="20"/>
      <c r="C136" s="20"/>
      <c r="D136" s="20"/>
      <c r="E136" s="21"/>
      <c r="F136" s="21"/>
      <c r="G136" s="20"/>
      <c r="XES136">
        <f t="shared" si="34"/>
        <v>0</v>
      </c>
      <c r="XET136">
        <f t="shared" si="35"/>
        <v>0</v>
      </c>
      <c r="XEU136" s="13">
        <f t="shared" si="42"/>
        <v>1</v>
      </c>
      <c r="XEV136">
        <f t="shared" ca="1" si="36"/>
        <v>1</v>
      </c>
      <c r="XEX136">
        <f t="shared" si="37"/>
        <v>1</v>
      </c>
      <c r="XEY136">
        <f t="shared" si="38"/>
        <v>1</v>
      </c>
      <c r="XEZ136">
        <f t="shared" si="39"/>
        <v>1</v>
      </c>
      <c r="XFA136">
        <f t="shared" ca="1" si="40"/>
        <v>1</v>
      </c>
      <c r="XFB136" s="12">
        <f t="shared" si="41"/>
        <v>1</v>
      </c>
      <c r="XFC136">
        <v>1</v>
      </c>
      <c r="XFD136">
        <f>IF(IFERROR(SEARCH("Other unavailability",Table3[[#This Row],[Reason]],1), 0), IF(LEN(Table3[[#This Row],[Comment]])&gt;0, 1, 0), 1)</f>
        <v>1</v>
      </c>
    </row>
    <row r="137" spans="2:7 16373:16384" x14ac:dyDescent="0.3">
      <c r="B137" s="20"/>
      <c r="C137" s="20"/>
      <c r="D137" s="20"/>
      <c r="E137" s="21"/>
      <c r="F137" s="21"/>
      <c r="G137" s="20"/>
      <c r="XES137">
        <f t="shared" si="34"/>
        <v>0</v>
      </c>
      <c r="XET137">
        <f t="shared" si="35"/>
        <v>0</v>
      </c>
      <c r="XEU137" s="13">
        <f t="shared" si="42"/>
        <v>1</v>
      </c>
      <c r="XEV137">
        <f t="shared" ca="1" si="36"/>
        <v>1</v>
      </c>
      <c r="XEX137">
        <f t="shared" si="37"/>
        <v>1</v>
      </c>
      <c r="XEY137">
        <f t="shared" si="38"/>
        <v>1</v>
      </c>
      <c r="XEZ137">
        <f t="shared" si="39"/>
        <v>1</v>
      </c>
      <c r="XFA137">
        <f t="shared" ca="1" si="40"/>
        <v>1</v>
      </c>
      <c r="XFB137" s="12">
        <f t="shared" si="41"/>
        <v>1</v>
      </c>
      <c r="XFC137">
        <v>1</v>
      </c>
      <c r="XFD137">
        <f>IF(IFERROR(SEARCH("Other unavailability",Table3[[#This Row],[Reason]],1), 0), IF(LEN(Table3[[#This Row],[Comment]])&gt;0, 1, 0), 1)</f>
        <v>1</v>
      </c>
    </row>
    <row r="138" spans="2:7 16373:16384" x14ac:dyDescent="0.3">
      <c r="B138" s="20"/>
      <c r="C138" s="20"/>
      <c r="D138" s="20"/>
      <c r="E138" s="21"/>
      <c r="F138" s="21"/>
      <c r="G138" s="20"/>
      <c r="XES138">
        <f t="shared" si="34"/>
        <v>0</v>
      </c>
      <c r="XET138">
        <f t="shared" si="35"/>
        <v>0</v>
      </c>
      <c r="XEU138" s="13">
        <f t="shared" si="42"/>
        <v>1</v>
      </c>
      <c r="XEV138">
        <f t="shared" ca="1" si="36"/>
        <v>1</v>
      </c>
      <c r="XEX138">
        <f t="shared" si="37"/>
        <v>1</v>
      </c>
      <c r="XEY138">
        <f t="shared" si="38"/>
        <v>1</v>
      </c>
      <c r="XEZ138">
        <f t="shared" si="39"/>
        <v>1</v>
      </c>
      <c r="XFA138">
        <f t="shared" ca="1" si="40"/>
        <v>1</v>
      </c>
      <c r="XFB138" s="12">
        <f t="shared" si="41"/>
        <v>1</v>
      </c>
      <c r="XFC138">
        <v>1</v>
      </c>
      <c r="XFD138">
        <f>IF(IFERROR(SEARCH("Other unavailability",Table3[[#This Row],[Reason]],1), 0), IF(LEN(Table3[[#This Row],[Comment]])&gt;0, 1, 0), 1)</f>
        <v>1</v>
      </c>
    </row>
    <row r="139" spans="2:7 16373:16384" x14ac:dyDescent="0.3">
      <c r="B139" s="20"/>
      <c r="C139" s="20"/>
      <c r="D139" s="20"/>
      <c r="E139" s="21"/>
      <c r="F139" s="21"/>
      <c r="G139" s="20"/>
      <c r="XES139">
        <f t="shared" si="34"/>
        <v>0</v>
      </c>
      <c r="XET139">
        <f t="shared" si="35"/>
        <v>0</v>
      </c>
      <c r="XEU139" s="13">
        <f t="shared" si="42"/>
        <v>1</v>
      </c>
      <c r="XEV139">
        <f t="shared" ca="1" si="36"/>
        <v>1</v>
      </c>
      <c r="XEX139">
        <f t="shared" si="37"/>
        <v>1</v>
      </c>
      <c r="XEY139">
        <f t="shared" si="38"/>
        <v>1</v>
      </c>
      <c r="XEZ139">
        <f t="shared" si="39"/>
        <v>1</v>
      </c>
      <c r="XFA139">
        <f t="shared" ca="1" si="40"/>
        <v>1</v>
      </c>
      <c r="XFB139" s="12">
        <f t="shared" si="41"/>
        <v>1</v>
      </c>
      <c r="XFC139">
        <v>1</v>
      </c>
      <c r="XFD139">
        <f>IF(IFERROR(SEARCH("Other unavailability",Table3[[#This Row],[Reason]],1), 0), IF(LEN(Table3[[#This Row],[Comment]])&gt;0, 1, 0), 1)</f>
        <v>1</v>
      </c>
    </row>
    <row r="140" spans="2:7 16373:16384" x14ac:dyDescent="0.3">
      <c r="B140" s="20"/>
      <c r="C140" s="20"/>
      <c r="D140" s="20"/>
      <c r="E140" s="21"/>
      <c r="F140" s="21"/>
      <c r="G140" s="20"/>
      <c r="XES140">
        <f t="shared" si="34"/>
        <v>0</v>
      </c>
      <c r="XET140">
        <f t="shared" si="35"/>
        <v>0</v>
      </c>
      <c r="XEU140" s="13">
        <f t="shared" si="42"/>
        <v>1</v>
      </c>
      <c r="XEV140">
        <f t="shared" ca="1" si="36"/>
        <v>1</v>
      </c>
      <c r="XEX140">
        <f t="shared" si="37"/>
        <v>1</v>
      </c>
      <c r="XEY140">
        <f t="shared" si="38"/>
        <v>1</v>
      </c>
      <c r="XEZ140">
        <f t="shared" si="39"/>
        <v>1</v>
      </c>
      <c r="XFA140">
        <f t="shared" ca="1" si="40"/>
        <v>1</v>
      </c>
      <c r="XFB140" s="12">
        <f t="shared" si="41"/>
        <v>1</v>
      </c>
      <c r="XFC140">
        <v>1</v>
      </c>
      <c r="XFD140">
        <f>IF(IFERROR(SEARCH("Other unavailability",Table3[[#This Row],[Reason]],1), 0), IF(LEN(Table3[[#This Row],[Comment]])&gt;0, 1, 0), 1)</f>
        <v>1</v>
      </c>
    </row>
    <row r="141" spans="2:7 16373:16384" x14ac:dyDescent="0.3">
      <c r="B141" s="20"/>
      <c r="C141" s="20"/>
      <c r="D141" s="20"/>
      <c r="E141" s="21"/>
      <c r="F141" s="21"/>
      <c r="G141" s="20"/>
      <c r="XES141">
        <f t="shared" ref="XES141:XES172" si="43">IF(ISBLANK(B141),0,1)</f>
        <v>0</v>
      </c>
      <c r="XET141">
        <f t="shared" ref="XET141:XET172" si="44">IF(CONCATENATE(C141,D141,E141,F141)&lt;&gt;"",1,0)</f>
        <v>0</v>
      </c>
      <c r="XEU141" s="13">
        <f t="shared" si="42"/>
        <v>1</v>
      </c>
      <c r="XEV141">
        <f t="shared" ref="XEV141:XEV172" ca="1" si="45">IF(AND(B141&lt;&gt;"",ISNA(VLOOKUP(D141,INDIRECT("Reasons"),1,FALSE))),0,1)</f>
        <v>1</v>
      </c>
      <c r="XEX141">
        <f t="shared" ref="XEX141:XEX172" si="46">IF(AND(B141&lt;&gt;"",ISBLANK(D141)),0,1)</f>
        <v>1</v>
      </c>
      <c r="XEY141">
        <f t="shared" ref="XEY141:XEY172" si="47">IF(AND(B141&lt;&gt;"",ISBLANK(E141)),0,1)</f>
        <v>1</v>
      </c>
      <c r="XEZ141">
        <f t="shared" ref="XEZ141:XEZ172" si="48">IF(AND(B141&lt;&gt;"",ISBLANK(F141)),0,1)</f>
        <v>1</v>
      </c>
      <c r="XFA141">
        <f t="shared" ref="XFA141:XFA172" ca="1" si="49">IF(ISNA(VLOOKUP(C141,INDIRECT(B141),1,FALSE)),0,1)</f>
        <v>1</v>
      </c>
      <c r="XFB141" s="12">
        <f t="shared" ref="XFB141:XFB172" si="50">IF(AND(B141&lt;&gt;"",ISBLANK(C141)),0,1)</f>
        <v>1</v>
      </c>
      <c r="XFC141">
        <v>1</v>
      </c>
      <c r="XFD141">
        <f>IF(IFERROR(SEARCH("Other unavailability",Table3[[#This Row],[Reason]],1), 0), IF(LEN(Table3[[#This Row],[Comment]])&gt;0, 1, 0), 1)</f>
        <v>1</v>
      </c>
    </row>
    <row r="142" spans="2:7 16373:16384" x14ac:dyDescent="0.3">
      <c r="B142" s="20"/>
      <c r="C142" s="20"/>
      <c r="D142" s="20"/>
      <c r="E142" s="21"/>
      <c r="F142" s="21"/>
      <c r="G142" s="20"/>
      <c r="XES142">
        <f t="shared" si="43"/>
        <v>0</v>
      </c>
      <c r="XET142">
        <f t="shared" si="44"/>
        <v>0</v>
      </c>
      <c r="XEU142" s="13">
        <f t="shared" si="42"/>
        <v>1</v>
      </c>
      <c r="XEV142">
        <f t="shared" ca="1" si="45"/>
        <v>1</v>
      </c>
      <c r="XEX142">
        <f t="shared" si="46"/>
        <v>1</v>
      </c>
      <c r="XEY142">
        <f t="shared" si="47"/>
        <v>1</v>
      </c>
      <c r="XEZ142">
        <f t="shared" si="48"/>
        <v>1</v>
      </c>
      <c r="XFA142">
        <f t="shared" ca="1" si="49"/>
        <v>1</v>
      </c>
      <c r="XFB142" s="12">
        <f t="shared" si="50"/>
        <v>1</v>
      </c>
      <c r="XFC142">
        <v>1</v>
      </c>
      <c r="XFD142">
        <f>IF(IFERROR(SEARCH("Other unavailability",Table3[[#This Row],[Reason]],1), 0), IF(LEN(Table3[[#This Row],[Comment]])&gt;0, 1, 0), 1)</f>
        <v>1</v>
      </c>
    </row>
    <row r="143" spans="2:7 16373:16384" x14ac:dyDescent="0.3">
      <c r="B143" s="20"/>
      <c r="C143" s="20"/>
      <c r="D143" s="20"/>
      <c r="E143" s="21"/>
      <c r="F143" s="21"/>
      <c r="G143" s="20"/>
      <c r="XES143">
        <f t="shared" si="43"/>
        <v>0</v>
      </c>
      <c r="XET143">
        <f t="shared" si="44"/>
        <v>0</v>
      </c>
      <c r="XEU143" s="13">
        <f t="shared" si="42"/>
        <v>1</v>
      </c>
      <c r="XEV143">
        <f t="shared" ca="1" si="45"/>
        <v>1</v>
      </c>
      <c r="XEX143">
        <f t="shared" si="46"/>
        <v>1</v>
      </c>
      <c r="XEY143">
        <f t="shared" si="47"/>
        <v>1</v>
      </c>
      <c r="XEZ143">
        <f t="shared" si="48"/>
        <v>1</v>
      </c>
      <c r="XFA143">
        <f t="shared" ca="1" si="49"/>
        <v>1</v>
      </c>
      <c r="XFB143" s="12">
        <f t="shared" si="50"/>
        <v>1</v>
      </c>
      <c r="XFC143">
        <v>1</v>
      </c>
      <c r="XFD143">
        <f>IF(IFERROR(SEARCH("Other unavailability",Table3[[#This Row],[Reason]],1), 0), IF(LEN(Table3[[#This Row],[Comment]])&gt;0, 1, 0), 1)</f>
        <v>1</v>
      </c>
    </row>
    <row r="144" spans="2:7 16373:16384" x14ac:dyDescent="0.3">
      <c r="B144" s="20"/>
      <c r="C144" s="20"/>
      <c r="D144" s="20"/>
      <c r="E144" s="21"/>
      <c r="F144" s="21"/>
      <c r="G144" s="20"/>
      <c r="XES144">
        <f t="shared" si="43"/>
        <v>0</v>
      </c>
      <c r="XET144">
        <f t="shared" si="44"/>
        <v>0</v>
      </c>
      <c r="XEU144" s="13">
        <f t="shared" si="42"/>
        <v>1</v>
      </c>
      <c r="XEV144">
        <f t="shared" ca="1" si="45"/>
        <v>1</v>
      </c>
      <c r="XEX144">
        <f t="shared" si="46"/>
        <v>1</v>
      </c>
      <c r="XEY144">
        <f t="shared" si="47"/>
        <v>1</v>
      </c>
      <c r="XEZ144">
        <f t="shared" si="48"/>
        <v>1</v>
      </c>
      <c r="XFA144">
        <f t="shared" ca="1" si="49"/>
        <v>1</v>
      </c>
      <c r="XFB144" s="12">
        <f t="shared" si="50"/>
        <v>1</v>
      </c>
      <c r="XFC144">
        <v>1</v>
      </c>
      <c r="XFD144">
        <f>IF(IFERROR(SEARCH("Other unavailability",Table3[[#This Row],[Reason]],1), 0), IF(LEN(Table3[[#This Row],[Comment]])&gt;0, 1, 0), 1)</f>
        <v>1</v>
      </c>
    </row>
    <row r="145" spans="2:7 16373:16384" x14ac:dyDescent="0.3">
      <c r="B145" s="20"/>
      <c r="C145" s="20"/>
      <c r="D145" s="20"/>
      <c r="E145" s="21"/>
      <c r="F145" s="21"/>
      <c r="G145" s="20"/>
      <c r="XES145">
        <f t="shared" si="43"/>
        <v>0</v>
      </c>
      <c r="XET145">
        <f t="shared" si="44"/>
        <v>0</v>
      </c>
      <c r="XEU145" s="13">
        <f t="shared" si="42"/>
        <v>1</v>
      </c>
      <c r="XEV145">
        <f t="shared" ca="1" si="45"/>
        <v>1</v>
      </c>
      <c r="XEX145">
        <f t="shared" si="46"/>
        <v>1</v>
      </c>
      <c r="XEY145">
        <f t="shared" si="47"/>
        <v>1</v>
      </c>
      <c r="XEZ145">
        <f t="shared" si="48"/>
        <v>1</v>
      </c>
      <c r="XFA145">
        <f t="shared" ca="1" si="49"/>
        <v>1</v>
      </c>
      <c r="XFB145" s="12">
        <f t="shared" si="50"/>
        <v>1</v>
      </c>
      <c r="XFC145">
        <v>1</v>
      </c>
      <c r="XFD145">
        <f>IF(IFERROR(SEARCH("Other unavailability",Table3[[#This Row],[Reason]],1), 0), IF(LEN(Table3[[#This Row],[Comment]])&gt;0, 1, 0), 1)</f>
        <v>1</v>
      </c>
    </row>
    <row r="146" spans="2:7 16373:16384" x14ac:dyDescent="0.3">
      <c r="B146" s="20"/>
      <c r="C146" s="20"/>
      <c r="D146" s="20"/>
      <c r="E146" s="21"/>
      <c r="F146" s="21"/>
      <c r="G146" s="20"/>
      <c r="XES146">
        <f t="shared" si="43"/>
        <v>0</v>
      </c>
      <c r="XET146">
        <f t="shared" si="44"/>
        <v>0</v>
      </c>
      <c r="XEU146" s="13">
        <f t="shared" si="42"/>
        <v>1</v>
      </c>
      <c r="XEV146">
        <f t="shared" ca="1" si="45"/>
        <v>1</v>
      </c>
      <c r="XEX146">
        <f t="shared" si="46"/>
        <v>1</v>
      </c>
      <c r="XEY146">
        <f t="shared" si="47"/>
        <v>1</v>
      </c>
      <c r="XEZ146">
        <f t="shared" si="48"/>
        <v>1</v>
      </c>
      <c r="XFA146">
        <f t="shared" ca="1" si="49"/>
        <v>1</v>
      </c>
      <c r="XFB146" s="12">
        <f t="shared" si="50"/>
        <v>1</v>
      </c>
      <c r="XFC146">
        <v>1</v>
      </c>
      <c r="XFD146">
        <f>IF(IFERROR(SEARCH("Other unavailability",Table3[[#This Row],[Reason]],1), 0), IF(LEN(Table3[[#This Row],[Comment]])&gt;0, 1, 0), 1)</f>
        <v>1</v>
      </c>
    </row>
    <row r="147" spans="2:7 16373:16384" x14ac:dyDescent="0.3">
      <c r="B147" s="20"/>
      <c r="C147" s="20"/>
      <c r="D147" s="20"/>
      <c r="E147" s="21"/>
      <c r="F147" s="21"/>
      <c r="G147" s="20"/>
      <c r="XES147">
        <f t="shared" si="43"/>
        <v>0</v>
      </c>
      <c r="XET147">
        <f t="shared" si="44"/>
        <v>0</v>
      </c>
      <c r="XEU147" s="13">
        <f t="shared" si="42"/>
        <v>1</v>
      </c>
      <c r="XEV147">
        <f t="shared" ca="1" si="45"/>
        <v>1</v>
      </c>
      <c r="XEX147">
        <f t="shared" si="46"/>
        <v>1</v>
      </c>
      <c r="XEY147">
        <f t="shared" si="47"/>
        <v>1</v>
      </c>
      <c r="XEZ147">
        <f t="shared" si="48"/>
        <v>1</v>
      </c>
      <c r="XFA147">
        <f t="shared" ca="1" si="49"/>
        <v>1</v>
      </c>
      <c r="XFB147" s="12">
        <f t="shared" si="50"/>
        <v>1</v>
      </c>
      <c r="XFC147">
        <v>1</v>
      </c>
      <c r="XFD147">
        <f>IF(IFERROR(SEARCH("Other unavailability",Table3[[#This Row],[Reason]],1), 0), IF(LEN(Table3[[#This Row],[Comment]])&gt;0, 1, 0), 1)</f>
        <v>1</v>
      </c>
    </row>
    <row r="148" spans="2:7 16373:16384" x14ac:dyDescent="0.3">
      <c r="B148" s="20"/>
      <c r="C148" s="20"/>
      <c r="D148" s="20"/>
      <c r="E148" s="21"/>
      <c r="F148" s="21"/>
      <c r="G148" s="20"/>
      <c r="XES148">
        <f t="shared" si="43"/>
        <v>0</v>
      </c>
      <c r="XET148">
        <f t="shared" si="44"/>
        <v>0</v>
      </c>
      <c r="XEU148" s="13">
        <f t="shared" si="42"/>
        <v>1</v>
      </c>
      <c r="XEV148">
        <f t="shared" ca="1" si="45"/>
        <v>1</v>
      </c>
      <c r="XEX148">
        <f t="shared" si="46"/>
        <v>1</v>
      </c>
      <c r="XEY148">
        <f t="shared" si="47"/>
        <v>1</v>
      </c>
      <c r="XEZ148">
        <f t="shared" si="48"/>
        <v>1</v>
      </c>
      <c r="XFA148">
        <f t="shared" ca="1" si="49"/>
        <v>1</v>
      </c>
      <c r="XFB148" s="12">
        <f t="shared" si="50"/>
        <v>1</v>
      </c>
      <c r="XFC148">
        <v>1</v>
      </c>
      <c r="XFD148">
        <f>IF(IFERROR(SEARCH("Other unavailability",Table3[[#This Row],[Reason]],1), 0), IF(LEN(Table3[[#This Row],[Comment]])&gt;0, 1, 0), 1)</f>
        <v>1</v>
      </c>
    </row>
    <row r="149" spans="2:7 16373:16384" x14ac:dyDescent="0.3">
      <c r="B149" s="20"/>
      <c r="C149" s="20"/>
      <c r="D149" s="20"/>
      <c r="E149" s="21"/>
      <c r="F149" s="21"/>
      <c r="G149" s="20"/>
      <c r="XES149">
        <f t="shared" si="43"/>
        <v>0</v>
      </c>
      <c r="XET149">
        <f t="shared" si="44"/>
        <v>0</v>
      </c>
      <c r="XEU149" s="13">
        <f t="shared" si="42"/>
        <v>1</v>
      </c>
      <c r="XEV149">
        <f t="shared" ca="1" si="45"/>
        <v>1</v>
      </c>
      <c r="XEX149">
        <f t="shared" si="46"/>
        <v>1</v>
      </c>
      <c r="XEY149">
        <f t="shared" si="47"/>
        <v>1</v>
      </c>
      <c r="XEZ149">
        <f t="shared" si="48"/>
        <v>1</v>
      </c>
      <c r="XFA149">
        <f t="shared" ca="1" si="49"/>
        <v>1</v>
      </c>
      <c r="XFB149" s="12">
        <f t="shared" si="50"/>
        <v>1</v>
      </c>
      <c r="XFC149">
        <v>1</v>
      </c>
      <c r="XFD149">
        <f>IF(IFERROR(SEARCH("Other unavailability",Table3[[#This Row],[Reason]],1), 0), IF(LEN(Table3[[#This Row],[Comment]])&gt;0, 1, 0), 1)</f>
        <v>1</v>
      </c>
    </row>
    <row r="150" spans="2:7 16373:16384" x14ac:dyDescent="0.3">
      <c r="B150" s="20"/>
      <c r="C150" s="20"/>
      <c r="D150" s="20"/>
      <c r="E150" s="21"/>
      <c r="F150" s="21"/>
      <c r="G150" s="20"/>
      <c r="XES150">
        <f t="shared" si="43"/>
        <v>0</v>
      </c>
      <c r="XET150">
        <f t="shared" si="44"/>
        <v>0</v>
      </c>
      <c r="XEU150" s="13">
        <f t="shared" si="42"/>
        <v>1</v>
      </c>
      <c r="XEV150">
        <f t="shared" ca="1" si="45"/>
        <v>1</v>
      </c>
      <c r="XEX150">
        <f t="shared" si="46"/>
        <v>1</v>
      </c>
      <c r="XEY150">
        <f t="shared" si="47"/>
        <v>1</v>
      </c>
      <c r="XEZ150">
        <f t="shared" si="48"/>
        <v>1</v>
      </c>
      <c r="XFA150">
        <f t="shared" ca="1" si="49"/>
        <v>1</v>
      </c>
      <c r="XFB150" s="12">
        <f t="shared" si="50"/>
        <v>1</v>
      </c>
      <c r="XFC150">
        <v>1</v>
      </c>
      <c r="XFD150">
        <f>IF(IFERROR(SEARCH("Other unavailability",Table3[[#This Row],[Reason]],1), 0), IF(LEN(Table3[[#This Row],[Comment]])&gt;0, 1, 0), 1)</f>
        <v>1</v>
      </c>
    </row>
    <row r="151" spans="2:7 16373:16384" x14ac:dyDescent="0.3">
      <c r="B151" s="20"/>
      <c r="C151" s="20"/>
      <c r="D151" s="20"/>
      <c r="E151" s="21"/>
      <c r="F151" s="21"/>
      <c r="G151" s="20"/>
      <c r="XES151">
        <f t="shared" si="43"/>
        <v>0</v>
      </c>
      <c r="XET151">
        <f t="shared" si="44"/>
        <v>0</v>
      </c>
      <c r="XEU151" s="13">
        <f t="shared" si="42"/>
        <v>1</v>
      </c>
      <c r="XEV151">
        <f t="shared" ca="1" si="45"/>
        <v>1</v>
      </c>
      <c r="XEX151">
        <f t="shared" si="46"/>
        <v>1</v>
      </c>
      <c r="XEY151">
        <f t="shared" si="47"/>
        <v>1</v>
      </c>
      <c r="XEZ151">
        <f t="shared" si="48"/>
        <v>1</v>
      </c>
      <c r="XFA151">
        <f t="shared" ca="1" si="49"/>
        <v>1</v>
      </c>
      <c r="XFB151" s="12">
        <f t="shared" si="50"/>
        <v>1</v>
      </c>
      <c r="XFC151">
        <v>1</v>
      </c>
      <c r="XFD151">
        <f>IF(IFERROR(SEARCH("Other unavailability",Table3[[#This Row],[Reason]],1), 0), IF(LEN(Table3[[#This Row],[Comment]])&gt;0, 1, 0), 1)</f>
        <v>1</v>
      </c>
    </row>
    <row r="152" spans="2:7 16373:16384" x14ac:dyDescent="0.3">
      <c r="B152" s="20"/>
      <c r="C152" s="20"/>
      <c r="D152" s="20"/>
      <c r="E152" s="21"/>
      <c r="F152" s="21"/>
      <c r="G152" s="20"/>
      <c r="XES152">
        <f t="shared" si="43"/>
        <v>0</v>
      </c>
      <c r="XET152">
        <f t="shared" si="44"/>
        <v>0</v>
      </c>
      <c r="XEU152" s="13">
        <f t="shared" si="42"/>
        <v>1</v>
      </c>
      <c r="XEV152">
        <f t="shared" ca="1" si="45"/>
        <v>1</v>
      </c>
      <c r="XEX152">
        <f t="shared" si="46"/>
        <v>1</v>
      </c>
      <c r="XEY152">
        <f t="shared" si="47"/>
        <v>1</v>
      </c>
      <c r="XEZ152">
        <f t="shared" si="48"/>
        <v>1</v>
      </c>
      <c r="XFA152">
        <f t="shared" ca="1" si="49"/>
        <v>1</v>
      </c>
      <c r="XFB152" s="12">
        <f t="shared" si="50"/>
        <v>1</v>
      </c>
      <c r="XFC152">
        <v>1</v>
      </c>
      <c r="XFD152">
        <f>IF(IFERROR(SEARCH("Other unavailability",Table3[[#This Row],[Reason]],1), 0), IF(LEN(Table3[[#This Row],[Comment]])&gt;0, 1, 0), 1)</f>
        <v>1</v>
      </c>
    </row>
    <row r="153" spans="2:7 16373:16384" x14ac:dyDescent="0.3">
      <c r="B153" s="20"/>
      <c r="C153" s="20"/>
      <c r="D153" s="20"/>
      <c r="E153" s="21"/>
      <c r="F153" s="21"/>
      <c r="G153" s="20"/>
      <c r="XES153">
        <f t="shared" si="43"/>
        <v>0</v>
      </c>
      <c r="XET153">
        <f t="shared" si="44"/>
        <v>0</v>
      </c>
      <c r="XEU153" s="13">
        <f t="shared" si="42"/>
        <v>1</v>
      </c>
      <c r="XEV153">
        <f t="shared" ca="1" si="45"/>
        <v>1</v>
      </c>
      <c r="XEX153">
        <f t="shared" si="46"/>
        <v>1</v>
      </c>
      <c r="XEY153">
        <f t="shared" si="47"/>
        <v>1</v>
      </c>
      <c r="XEZ153">
        <f t="shared" si="48"/>
        <v>1</v>
      </c>
      <c r="XFA153">
        <f t="shared" ca="1" si="49"/>
        <v>1</v>
      </c>
      <c r="XFB153" s="12">
        <f t="shared" si="50"/>
        <v>1</v>
      </c>
      <c r="XFC153">
        <v>1</v>
      </c>
      <c r="XFD153">
        <f>IF(IFERROR(SEARCH("Other unavailability",Table3[[#This Row],[Reason]],1), 0), IF(LEN(Table3[[#This Row],[Comment]])&gt;0, 1, 0), 1)</f>
        <v>1</v>
      </c>
    </row>
    <row r="154" spans="2:7 16373:16384" x14ac:dyDescent="0.3">
      <c r="B154" s="20"/>
      <c r="C154" s="20"/>
      <c r="D154" s="20"/>
      <c r="E154" s="21"/>
      <c r="F154" s="21"/>
      <c r="G154" s="20"/>
      <c r="XES154">
        <f t="shared" si="43"/>
        <v>0</v>
      </c>
      <c r="XET154">
        <f t="shared" si="44"/>
        <v>0</v>
      </c>
      <c r="XEU154" s="13">
        <f t="shared" si="42"/>
        <v>1</v>
      </c>
      <c r="XEV154">
        <f t="shared" ca="1" si="45"/>
        <v>1</v>
      </c>
      <c r="XEX154">
        <f t="shared" si="46"/>
        <v>1</v>
      </c>
      <c r="XEY154">
        <f t="shared" si="47"/>
        <v>1</v>
      </c>
      <c r="XEZ154">
        <f t="shared" si="48"/>
        <v>1</v>
      </c>
      <c r="XFA154">
        <f t="shared" ca="1" si="49"/>
        <v>1</v>
      </c>
      <c r="XFB154" s="12">
        <f t="shared" si="50"/>
        <v>1</v>
      </c>
      <c r="XFC154">
        <v>1</v>
      </c>
      <c r="XFD154">
        <f>IF(IFERROR(SEARCH("Other unavailability",Table3[[#This Row],[Reason]],1), 0), IF(LEN(Table3[[#This Row],[Comment]])&gt;0, 1, 0), 1)</f>
        <v>1</v>
      </c>
    </row>
    <row r="155" spans="2:7 16373:16384" x14ac:dyDescent="0.3">
      <c r="B155" s="20"/>
      <c r="C155" s="20"/>
      <c r="D155" s="20"/>
      <c r="E155" s="21"/>
      <c r="F155" s="21"/>
      <c r="G155" s="20"/>
      <c r="XES155">
        <f t="shared" si="43"/>
        <v>0</v>
      </c>
      <c r="XET155">
        <f t="shared" si="44"/>
        <v>0</v>
      </c>
      <c r="XEU155" s="13">
        <f t="shared" si="42"/>
        <v>1</v>
      </c>
      <c r="XEV155">
        <f t="shared" ca="1" si="45"/>
        <v>1</v>
      </c>
      <c r="XEX155">
        <f t="shared" si="46"/>
        <v>1</v>
      </c>
      <c r="XEY155">
        <f t="shared" si="47"/>
        <v>1</v>
      </c>
      <c r="XEZ155">
        <f t="shared" si="48"/>
        <v>1</v>
      </c>
      <c r="XFA155">
        <f t="shared" ca="1" si="49"/>
        <v>1</v>
      </c>
      <c r="XFB155" s="12">
        <f t="shared" si="50"/>
        <v>1</v>
      </c>
      <c r="XFC155">
        <v>1</v>
      </c>
      <c r="XFD155">
        <f>IF(IFERROR(SEARCH("Other unavailability",Table3[[#This Row],[Reason]],1), 0), IF(LEN(Table3[[#This Row],[Comment]])&gt;0, 1, 0), 1)</f>
        <v>1</v>
      </c>
    </row>
    <row r="156" spans="2:7 16373:16384" x14ac:dyDescent="0.3">
      <c r="B156" s="20"/>
      <c r="C156" s="20"/>
      <c r="D156" s="20"/>
      <c r="E156" s="21"/>
      <c r="F156" s="21"/>
      <c r="G156" s="20"/>
      <c r="XES156">
        <f t="shared" si="43"/>
        <v>0</v>
      </c>
      <c r="XET156">
        <f t="shared" si="44"/>
        <v>0</v>
      </c>
      <c r="XEU156" s="13">
        <f t="shared" si="42"/>
        <v>1</v>
      </c>
      <c r="XEV156">
        <f t="shared" ca="1" si="45"/>
        <v>1</v>
      </c>
      <c r="XEX156">
        <f t="shared" si="46"/>
        <v>1</v>
      </c>
      <c r="XEY156">
        <f t="shared" si="47"/>
        <v>1</v>
      </c>
      <c r="XEZ156">
        <f t="shared" si="48"/>
        <v>1</v>
      </c>
      <c r="XFA156">
        <f t="shared" ca="1" si="49"/>
        <v>1</v>
      </c>
      <c r="XFB156" s="12">
        <f t="shared" si="50"/>
        <v>1</v>
      </c>
      <c r="XFC156">
        <v>1</v>
      </c>
      <c r="XFD156">
        <f>IF(IFERROR(SEARCH("Other unavailability",Table3[[#This Row],[Reason]],1), 0), IF(LEN(Table3[[#This Row],[Comment]])&gt;0, 1, 0), 1)</f>
        <v>1</v>
      </c>
    </row>
    <row r="157" spans="2:7 16373:16384" x14ac:dyDescent="0.3">
      <c r="B157" s="20"/>
      <c r="C157" s="20"/>
      <c r="D157" s="20"/>
      <c r="E157" s="21"/>
      <c r="F157" s="21"/>
      <c r="G157" s="20"/>
      <c r="XES157">
        <f t="shared" si="43"/>
        <v>0</v>
      </c>
      <c r="XET157">
        <f t="shared" si="44"/>
        <v>0</v>
      </c>
      <c r="XEU157" s="13">
        <f t="shared" si="42"/>
        <v>1</v>
      </c>
      <c r="XEV157">
        <f t="shared" ca="1" si="45"/>
        <v>1</v>
      </c>
      <c r="XEX157">
        <f t="shared" si="46"/>
        <v>1</v>
      </c>
      <c r="XEY157">
        <f t="shared" si="47"/>
        <v>1</v>
      </c>
      <c r="XEZ157">
        <f t="shared" si="48"/>
        <v>1</v>
      </c>
      <c r="XFA157">
        <f t="shared" ca="1" si="49"/>
        <v>1</v>
      </c>
      <c r="XFB157" s="12">
        <f t="shared" si="50"/>
        <v>1</v>
      </c>
      <c r="XFC157">
        <v>1</v>
      </c>
      <c r="XFD157">
        <f>IF(IFERROR(SEARCH("Other unavailability",Table3[[#This Row],[Reason]],1), 0), IF(LEN(Table3[[#This Row],[Comment]])&gt;0, 1, 0), 1)</f>
        <v>1</v>
      </c>
    </row>
    <row r="158" spans="2:7 16373:16384" x14ac:dyDescent="0.3">
      <c r="B158" s="20"/>
      <c r="C158" s="20"/>
      <c r="D158" s="20"/>
      <c r="E158" s="21"/>
      <c r="F158" s="21"/>
      <c r="G158" s="20"/>
      <c r="XES158">
        <f t="shared" si="43"/>
        <v>0</v>
      </c>
      <c r="XET158">
        <f t="shared" si="44"/>
        <v>0</v>
      </c>
      <c r="XEU158" s="13">
        <f t="shared" si="42"/>
        <v>1</v>
      </c>
      <c r="XEV158">
        <f t="shared" ca="1" si="45"/>
        <v>1</v>
      </c>
      <c r="XEX158">
        <f t="shared" si="46"/>
        <v>1</v>
      </c>
      <c r="XEY158">
        <f t="shared" si="47"/>
        <v>1</v>
      </c>
      <c r="XEZ158">
        <f t="shared" si="48"/>
        <v>1</v>
      </c>
      <c r="XFA158">
        <f t="shared" ca="1" si="49"/>
        <v>1</v>
      </c>
      <c r="XFB158" s="12">
        <f t="shared" si="50"/>
        <v>1</v>
      </c>
      <c r="XFC158">
        <v>1</v>
      </c>
      <c r="XFD158">
        <f>IF(IFERROR(SEARCH("Other unavailability",Table3[[#This Row],[Reason]],1), 0), IF(LEN(Table3[[#This Row],[Comment]])&gt;0, 1, 0), 1)</f>
        <v>1</v>
      </c>
    </row>
    <row r="159" spans="2:7 16373:16384" x14ac:dyDescent="0.3">
      <c r="B159" s="20"/>
      <c r="C159" s="20"/>
      <c r="D159" s="20"/>
      <c r="E159" s="21"/>
      <c r="F159" s="21"/>
      <c r="G159" s="20"/>
      <c r="XES159">
        <f t="shared" si="43"/>
        <v>0</v>
      </c>
      <c r="XET159">
        <f t="shared" si="44"/>
        <v>0</v>
      </c>
      <c r="XEU159" s="13">
        <f t="shared" si="42"/>
        <v>1</v>
      </c>
      <c r="XEV159">
        <f t="shared" ca="1" si="45"/>
        <v>1</v>
      </c>
      <c r="XEX159">
        <f t="shared" si="46"/>
        <v>1</v>
      </c>
      <c r="XEY159">
        <f t="shared" si="47"/>
        <v>1</v>
      </c>
      <c r="XEZ159">
        <f t="shared" si="48"/>
        <v>1</v>
      </c>
      <c r="XFA159">
        <f t="shared" ca="1" si="49"/>
        <v>1</v>
      </c>
      <c r="XFB159" s="12">
        <f t="shared" si="50"/>
        <v>1</v>
      </c>
      <c r="XFC159">
        <v>1</v>
      </c>
      <c r="XFD159">
        <f>IF(IFERROR(SEARCH("Other unavailability",Table3[[#This Row],[Reason]],1), 0), IF(LEN(Table3[[#This Row],[Comment]])&gt;0, 1, 0), 1)</f>
        <v>1</v>
      </c>
    </row>
    <row r="160" spans="2:7 16373:16384" x14ac:dyDescent="0.3">
      <c r="B160" s="20"/>
      <c r="C160" s="20"/>
      <c r="D160" s="20"/>
      <c r="E160" s="21"/>
      <c r="F160" s="21"/>
      <c r="G160" s="20"/>
      <c r="XES160">
        <f t="shared" si="43"/>
        <v>0</v>
      </c>
      <c r="XET160">
        <f t="shared" si="44"/>
        <v>0</v>
      </c>
      <c r="XEU160" s="13">
        <f t="shared" si="42"/>
        <v>1</v>
      </c>
      <c r="XEV160">
        <f t="shared" ca="1" si="45"/>
        <v>1</v>
      </c>
      <c r="XEX160">
        <f t="shared" si="46"/>
        <v>1</v>
      </c>
      <c r="XEY160">
        <f t="shared" si="47"/>
        <v>1</v>
      </c>
      <c r="XEZ160">
        <f t="shared" si="48"/>
        <v>1</v>
      </c>
      <c r="XFA160">
        <f t="shared" ca="1" si="49"/>
        <v>1</v>
      </c>
      <c r="XFB160" s="12">
        <f t="shared" si="50"/>
        <v>1</v>
      </c>
      <c r="XFC160">
        <v>1</v>
      </c>
      <c r="XFD160">
        <f>IF(IFERROR(SEARCH("Other unavailability",Table3[[#This Row],[Reason]],1), 0), IF(LEN(Table3[[#This Row],[Comment]])&gt;0, 1, 0), 1)</f>
        <v>1</v>
      </c>
    </row>
    <row r="161" spans="2:7 16373:16384" x14ac:dyDescent="0.3">
      <c r="B161" s="20"/>
      <c r="C161" s="20"/>
      <c r="D161" s="20"/>
      <c r="E161" s="21"/>
      <c r="F161" s="21"/>
      <c r="G161" s="20"/>
      <c r="XES161">
        <f t="shared" si="43"/>
        <v>0</v>
      </c>
      <c r="XET161">
        <f t="shared" si="44"/>
        <v>0</v>
      </c>
      <c r="XEU161" s="13">
        <f t="shared" si="42"/>
        <v>1</v>
      </c>
      <c r="XEV161">
        <f t="shared" ca="1" si="45"/>
        <v>1</v>
      </c>
      <c r="XEX161">
        <f t="shared" si="46"/>
        <v>1</v>
      </c>
      <c r="XEY161">
        <f t="shared" si="47"/>
        <v>1</v>
      </c>
      <c r="XEZ161">
        <f t="shared" si="48"/>
        <v>1</v>
      </c>
      <c r="XFA161">
        <f t="shared" ca="1" si="49"/>
        <v>1</v>
      </c>
      <c r="XFB161" s="12">
        <f t="shared" si="50"/>
        <v>1</v>
      </c>
      <c r="XFC161">
        <v>1</v>
      </c>
      <c r="XFD161">
        <f>IF(IFERROR(SEARCH("Other unavailability",Table3[[#This Row],[Reason]],1), 0), IF(LEN(Table3[[#This Row],[Comment]])&gt;0, 1, 0), 1)</f>
        <v>1</v>
      </c>
    </row>
    <row r="162" spans="2:7 16373:16384" x14ac:dyDescent="0.3">
      <c r="B162" s="20"/>
      <c r="C162" s="20"/>
      <c r="D162" s="20"/>
      <c r="E162" s="21"/>
      <c r="F162" s="21"/>
      <c r="G162" s="20"/>
      <c r="XES162">
        <f t="shared" si="43"/>
        <v>0</v>
      </c>
      <c r="XET162">
        <f t="shared" si="44"/>
        <v>0</v>
      </c>
      <c r="XEU162" s="13">
        <f t="shared" si="42"/>
        <v>1</v>
      </c>
      <c r="XEV162">
        <f t="shared" ca="1" si="45"/>
        <v>1</v>
      </c>
      <c r="XEX162">
        <f t="shared" si="46"/>
        <v>1</v>
      </c>
      <c r="XEY162">
        <f t="shared" si="47"/>
        <v>1</v>
      </c>
      <c r="XEZ162">
        <f t="shared" si="48"/>
        <v>1</v>
      </c>
      <c r="XFA162">
        <f t="shared" ca="1" si="49"/>
        <v>1</v>
      </c>
      <c r="XFB162" s="12">
        <f t="shared" si="50"/>
        <v>1</v>
      </c>
      <c r="XFC162">
        <v>1</v>
      </c>
      <c r="XFD162">
        <f>IF(IFERROR(SEARCH("Other unavailability",Table3[[#This Row],[Reason]],1), 0), IF(LEN(Table3[[#This Row],[Comment]])&gt;0, 1, 0), 1)</f>
        <v>1</v>
      </c>
    </row>
    <row r="163" spans="2:7 16373:16384" x14ac:dyDescent="0.3">
      <c r="B163" s="20"/>
      <c r="C163" s="20"/>
      <c r="D163" s="20"/>
      <c r="E163" s="21"/>
      <c r="F163" s="21"/>
      <c r="G163" s="20"/>
      <c r="XES163">
        <f t="shared" si="43"/>
        <v>0</v>
      </c>
      <c r="XET163">
        <f t="shared" si="44"/>
        <v>0</v>
      </c>
      <c r="XEU163" s="13">
        <f t="shared" si="42"/>
        <v>1</v>
      </c>
      <c r="XEV163">
        <f t="shared" ca="1" si="45"/>
        <v>1</v>
      </c>
      <c r="XEX163">
        <f t="shared" si="46"/>
        <v>1</v>
      </c>
      <c r="XEY163">
        <f t="shared" si="47"/>
        <v>1</v>
      </c>
      <c r="XEZ163">
        <f t="shared" si="48"/>
        <v>1</v>
      </c>
      <c r="XFA163">
        <f t="shared" ca="1" si="49"/>
        <v>1</v>
      </c>
      <c r="XFB163" s="12">
        <f t="shared" si="50"/>
        <v>1</v>
      </c>
      <c r="XFC163">
        <v>1</v>
      </c>
      <c r="XFD163">
        <f>IF(IFERROR(SEARCH("Other unavailability",Table3[[#This Row],[Reason]],1), 0), IF(LEN(Table3[[#This Row],[Comment]])&gt;0, 1, 0), 1)</f>
        <v>1</v>
      </c>
    </row>
    <row r="164" spans="2:7 16373:16384" x14ac:dyDescent="0.3">
      <c r="B164" s="20"/>
      <c r="C164" s="20"/>
      <c r="D164" s="20"/>
      <c r="E164" s="21"/>
      <c r="F164" s="21"/>
      <c r="G164" s="20"/>
      <c r="XES164">
        <f t="shared" si="43"/>
        <v>0</v>
      </c>
      <c r="XET164">
        <f t="shared" si="44"/>
        <v>0</v>
      </c>
      <c r="XEU164" s="13">
        <f t="shared" si="42"/>
        <v>1</v>
      </c>
      <c r="XEV164">
        <f t="shared" ca="1" si="45"/>
        <v>1</v>
      </c>
      <c r="XEX164">
        <f t="shared" si="46"/>
        <v>1</v>
      </c>
      <c r="XEY164">
        <f t="shared" si="47"/>
        <v>1</v>
      </c>
      <c r="XEZ164">
        <f t="shared" si="48"/>
        <v>1</v>
      </c>
      <c r="XFA164">
        <f t="shared" ca="1" si="49"/>
        <v>1</v>
      </c>
      <c r="XFB164" s="12">
        <f t="shared" si="50"/>
        <v>1</v>
      </c>
      <c r="XFC164">
        <v>1</v>
      </c>
      <c r="XFD164">
        <f>IF(IFERROR(SEARCH("Other unavailability",Table3[[#This Row],[Reason]],1), 0), IF(LEN(Table3[[#This Row],[Comment]])&gt;0, 1, 0), 1)</f>
        <v>1</v>
      </c>
    </row>
    <row r="165" spans="2:7 16373:16384" x14ac:dyDescent="0.3">
      <c r="B165" s="20"/>
      <c r="C165" s="20"/>
      <c r="D165" s="20"/>
      <c r="E165" s="21"/>
      <c r="F165" s="21"/>
      <c r="G165" s="20"/>
      <c r="XES165">
        <f t="shared" si="43"/>
        <v>0</v>
      </c>
      <c r="XET165">
        <f t="shared" si="44"/>
        <v>0</v>
      </c>
      <c r="XEU165" s="13">
        <f t="shared" si="42"/>
        <v>1</v>
      </c>
      <c r="XEV165">
        <f t="shared" ca="1" si="45"/>
        <v>1</v>
      </c>
      <c r="XEX165">
        <f t="shared" si="46"/>
        <v>1</v>
      </c>
      <c r="XEY165">
        <f t="shared" si="47"/>
        <v>1</v>
      </c>
      <c r="XEZ165">
        <f t="shared" si="48"/>
        <v>1</v>
      </c>
      <c r="XFA165">
        <f t="shared" ca="1" si="49"/>
        <v>1</v>
      </c>
      <c r="XFB165" s="12">
        <f t="shared" si="50"/>
        <v>1</v>
      </c>
      <c r="XFC165">
        <v>1</v>
      </c>
      <c r="XFD165">
        <f>IF(IFERROR(SEARCH("Other unavailability",Table3[[#This Row],[Reason]],1), 0), IF(LEN(Table3[[#This Row],[Comment]])&gt;0, 1, 0), 1)</f>
        <v>1</v>
      </c>
    </row>
    <row r="166" spans="2:7 16373:16384" x14ac:dyDescent="0.3">
      <c r="B166" s="20"/>
      <c r="C166" s="20"/>
      <c r="D166" s="20"/>
      <c r="E166" s="21"/>
      <c r="F166" s="21"/>
      <c r="G166" s="20"/>
      <c r="XES166">
        <f t="shared" si="43"/>
        <v>0</v>
      </c>
      <c r="XET166">
        <f t="shared" si="44"/>
        <v>0</v>
      </c>
      <c r="XEU166" s="13">
        <f t="shared" si="42"/>
        <v>1</v>
      </c>
      <c r="XEV166">
        <f t="shared" ca="1" si="45"/>
        <v>1</v>
      </c>
      <c r="XEX166">
        <f t="shared" si="46"/>
        <v>1</v>
      </c>
      <c r="XEY166">
        <f t="shared" si="47"/>
        <v>1</v>
      </c>
      <c r="XEZ166">
        <f t="shared" si="48"/>
        <v>1</v>
      </c>
      <c r="XFA166">
        <f t="shared" ca="1" si="49"/>
        <v>1</v>
      </c>
      <c r="XFB166" s="12">
        <f t="shared" si="50"/>
        <v>1</v>
      </c>
      <c r="XFC166">
        <v>1</v>
      </c>
      <c r="XFD166">
        <f>IF(IFERROR(SEARCH("Other unavailability",Table3[[#This Row],[Reason]],1), 0), IF(LEN(Table3[[#This Row],[Comment]])&gt;0, 1, 0), 1)</f>
        <v>1</v>
      </c>
    </row>
    <row r="167" spans="2:7 16373:16384" x14ac:dyDescent="0.3">
      <c r="B167" s="20"/>
      <c r="C167" s="20"/>
      <c r="D167" s="20"/>
      <c r="E167" s="21"/>
      <c r="F167" s="21"/>
      <c r="G167" s="20"/>
      <c r="XES167">
        <f t="shared" si="43"/>
        <v>0</v>
      </c>
      <c r="XET167">
        <f t="shared" si="44"/>
        <v>0</v>
      </c>
      <c r="XEU167" s="13">
        <f t="shared" si="42"/>
        <v>1</v>
      </c>
      <c r="XEV167">
        <f t="shared" ca="1" si="45"/>
        <v>1</v>
      </c>
      <c r="XEX167">
        <f t="shared" si="46"/>
        <v>1</v>
      </c>
      <c r="XEY167">
        <f t="shared" si="47"/>
        <v>1</v>
      </c>
      <c r="XEZ167">
        <f t="shared" si="48"/>
        <v>1</v>
      </c>
      <c r="XFA167">
        <f t="shared" ca="1" si="49"/>
        <v>1</v>
      </c>
      <c r="XFB167" s="12">
        <f t="shared" si="50"/>
        <v>1</v>
      </c>
      <c r="XFC167">
        <v>1</v>
      </c>
      <c r="XFD167">
        <f>IF(IFERROR(SEARCH("Other unavailability",Table3[[#This Row],[Reason]],1), 0), IF(LEN(Table3[[#This Row],[Comment]])&gt;0, 1, 0), 1)</f>
        <v>1</v>
      </c>
    </row>
    <row r="168" spans="2:7 16373:16384" x14ac:dyDescent="0.3">
      <c r="B168" s="20"/>
      <c r="C168" s="20"/>
      <c r="D168" s="20"/>
      <c r="E168" s="21"/>
      <c r="F168" s="21"/>
      <c r="G168" s="20"/>
      <c r="XES168">
        <f t="shared" si="43"/>
        <v>0</v>
      </c>
      <c r="XET168">
        <f t="shared" si="44"/>
        <v>0</v>
      </c>
      <c r="XEU168" s="13">
        <f t="shared" si="42"/>
        <v>1</v>
      </c>
      <c r="XEV168">
        <f t="shared" ca="1" si="45"/>
        <v>1</v>
      </c>
      <c r="XEX168">
        <f t="shared" si="46"/>
        <v>1</v>
      </c>
      <c r="XEY168">
        <f t="shared" si="47"/>
        <v>1</v>
      </c>
      <c r="XEZ168">
        <f t="shared" si="48"/>
        <v>1</v>
      </c>
      <c r="XFA168">
        <f t="shared" ca="1" si="49"/>
        <v>1</v>
      </c>
      <c r="XFB168" s="12">
        <f t="shared" si="50"/>
        <v>1</v>
      </c>
      <c r="XFC168">
        <v>1</v>
      </c>
      <c r="XFD168">
        <f>IF(IFERROR(SEARCH("Other unavailability",Table3[[#This Row],[Reason]],1), 0), IF(LEN(Table3[[#This Row],[Comment]])&gt;0, 1, 0), 1)</f>
        <v>1</v>
      </c>
    </row>
    <row r="169" spans="2:7 16373:16384" x14ac:dyDescent="0.3">
      <c r="B169" s="20"/>
      <c r="C169" s="20"/>
      <c r="D169" s="20"/>
      <c r="E169" s="21"/>
      <c r="F169" s="21"/>
      <c r="G169" s="20"/>
      <c r="XES169">
        <f t="shared" si="43"/>
        <v>0</v>
      </c>
      <c r="XET169">
        <f t="shared" si="44"/>
        <v>0</v>
      </c>
      <c r="XEU169" s="13">
        <f t="shared" si="42"/>
        <v>1</v>
      </c>
      <c r="XEV169">
        <f t="shared" ca="1" si="45"/>
        <v>1</v>
      </c>
      <c r="XEX169">
        <f t="shared" si="46"/>
        <v>1</v>
      </c>
      <c r="XEY169">
        <f t="shared" si="47"/>
        <v>1</v>
      </c>
      <c r="XEZ169">
        <f t="shared" si="48"/>
        <v>1</v>
      </c>
      <c r="XFA169">
        <f t="shared" ca="1" si="49"/>
        <v>1</v>
      </c>
      <c r="XFB169" s="12">
        <f t="shared" si="50"/>
        <v>1</v>
      </c>
      <c r="XFC169">
        <v>1</v>
      </c>
      <c r="XFD169">
        <f>IF(IFERROR(SEARCH("Other unavailability",Table3[[#This Row],[Reason]],1), 0), IF(LEN(Table3[[#This Row],[Comment]])&gt;0, 1, 0), 1)</f>
        <v>1</v>
      </c>
    </row>
    <row r="170" spans="2:7 16373:16384" x14ac:dyDescent="0.3">
      <c r="B170" s="20"/>
      <c r="C170" s="20"/>
      <c r="D170" s="20"/>
      <c r="E170" s="21"/>
      <c r="F170" s="21"/>
      <c r="G170" s="20"/>
      <c r="XES170">
        <f t="shared" si="43"/>
        <v>0</v>
      </c>
      <c r="XET170">
        <f t="shared" si="44"/>
        <v>0</v>
      </c>
      <c r="XEU170" s="13">
        <f t="shared" si="42"/>
        <v>1</v>
      </c>
      <c r="XEV170">
        <f t="shared" ca="1" si="45"/>
        <v>1</v>
      </c>
      <c r="XEX170">
        <f t="shared" si="46"/>
        <v>1</v>
      </c>
      <c r="XEY170">
        <f t="shared" si="47"/>
        <v>1</v>
      </c>
      <c r="XEZ170">
        <f t="shared" si="48"/>
        <v>1</v>
      </c>
      <c r="XFA170">
        <f t="shared" ca="1" si="49"/>
        <v>1</v>
      </c>
      <c r="XFB170" s="12">
        <f t="shared" si="50"/>
        <v>1</v>
      </c>
      <c r="XFC170">
        <v>1</v>
      </c>
      <c r="XFD170">
        <f>IF(IFERROR(SEARCH("Other unavailability",Table3[[#This Row],[Reason]],1), 0), IF(LEN(Table3[[#This Row],[Comment]])&gt;0, 1, 0), 1)</f>
        <v>1</v>
      </c>
    </row>
    <row r="171" spans="2:7 16373:16384" x14ac:dyDescent="0.3">
      <c r="B171" s="20"/>
      <c r="C171" s="20"/>
      <c r="D171" s="20"/>
      <c r="E171" s="21"/>
      <c r="F171" s="21"/>
      <c r="G171" s="20"/>
      <c r="XES171">
        <f t="shared" si="43"/>
        <v>0</v>
      </c>
      <c r="XET171">
        <f t="shared" si="44"/>
        <v>0</v>
      </c>
      <c r="XEU171" s="13">
        <f t="shared" si="42"/>
        <v>1</v>
      </c>
      <c r="XEV171">
        <f t="shared" ca="1" si="45"/>
        <v>1</v>
      </c>
      <c r="XEX171">
        <f t="shared" si="46"/>
        <v>1</v>
      </c>
      <c r="XEY171">
        <f t="shared" si="47"/>
        <v>1</v>
      </c>
      <c r="XEZ171">
        <f t="shared" si="48"/>
        <v>1</v>
      </c>
      <c r="XFA171">
        <f t="shared" ca="1" si="49"/>
        <v>1</v>
      </c>
      <c r="XFB171" s="12">
        <f t="shared" si="50"/>
        <v>1</v>
      </c>
      <c r="XFC171">
        <v>1</v>
      </c>
      <c r="XFD171">
        <f>IF(IFERROR(SEARCH("Other unavailability",Table3[[#This Row],[Reason]],1), 0), IF(LEN(Table3[[#This Row],[Comment]])&gt;0, 1, 0), 1)</f>
        <v>1</v>
      </c>
    </row>
    <row r="172" spans="2:7 16373:16384" x14ac:dyDescent="0.3">
      <c r="B172" s="20"/>
      <c r="C172" s="20"/>
      <c r="D172" s="20"/>
      <c r="E172" s="21"/>
      <c r="F172" s="21"/>
      <c r="G172" s="20"/>
      <c r="XES172">
        <f t="shared" si="43"/>
        <v>0</v>
      </c>
      <c r="XET172">
        <f t="shared" si="44"/>
        <v>0</v>
      </c>
      <c r="XEU172" s="13">
        <f t="shared" si="42"/>
        <v>1</v>
      </c>
      <c r="XEV172">
        <f t="shared" ca="1" si="45"/>
        <v>1</v>
      </c>
      <c r="XEX172">
        <f t="shared" si="46"/>
        <v>1</v>
      </c>
      <c r="XEY172">
        <f t="shared" si="47"/>
        <v>1</v>
      </c>
      <c r="XEZ172">
        <f t="shared" si="48"/>
        <v>1</v>
      </c>
      <c r="XFA172">
        <f t="shared" ca="1" si="49"/>
        <v>1</v>
      </c>
      <c r="XFB172" s="12">
        <f t="shared" si="50"/>
        <v>1</v>
      </c>
      <c r="XFC172">
        <v>1</v>
      </c>
      <c r="XFD172">
        <f>IF(IFERROR(SEARCH("Other unavailability",Table3[[#This Row],[Reason]],1), 0), IF(LEN(Table3[[#This Row],[Comment]])&gt;0, 1, 0), 1)</f>
        <v>1</v>
      </c>
    </row>
    <row r="173" spans="2:7 16373:16384" x14ac:dyDescent="0.3">
      <c r="B173" s="20"/>
      <c r="C173" s="20"/>
      <c r="D173" s="20"/>
      <c r="E173" s="21"/>
      <c r="F173" s="21"/>
      <c r="G173" s="20"/>
      <c r="XES173">
        <f t="shared" ref="XES173:XES202" si="51">IF(ISBLANK(B173),0,1)</f>
        <v>0</v>
      </c>
      <c r="XET173">
        <f t="shared" ref="XET173:XET202" si="52">IF(CONCATENATE(C173,D173,E173,F173)&lt;&gt;"",1,0)</f>
        <v>0</v>
      </c>
      <c r="XEU173" s="13">
        <f t="shared" si="42"/>
        <v>1</v>
      </c>
      <c r="XEV173">
        <f t="shared" ref="XEV173:XEV196" ca="1" si="53">IF(AND(B173&lt;&gt;"",ISNA(VLOOKUP(D173,INDIRECT("Reasons"),1,FALSE))),0,1)</f>
        <v>1</v>
      </c>
      <c r="XEX173">
        <f t="shared" ref="XEX173:XEX196" si="54">IF(AND(B173&lt;&gt;"",ISBLANK(D173)),0,1)</f>
        <v>1</v>
      </c>
      <c r="XEY173">
        <f t="shared" ref="XEY173:XEY196" si="55">IF(AND(B173&lt;&gt;"",ISBLANK(E173)),0,1)</f>
        <v>1</v>
      </c>
      <c r="XEZ173">
        <f t="shared" ref="XEZ173:XEZ196" si="56">IF(AND(B173&lt;&gt;"",ISBLANK(F173)),0,1)</f>
        <v>1</v>
      </c>
      <c r="XFA173">
        <f t="shared" ref="XFA173:XFA196" ca="1" si="57">IF(ISNA(VLOOKUP(C173,INDIRECT(B173),1,FALSE)),0,1)</f>
        <v>1</v>
      </c>
      <c r="XFB173" s="12">
        <f t="shared" ref="XFB173:XFB196" si="58">IF(AND(B173&lt;&gt;"",ISBLANK(C173)),0,1)</f>
        <v>1</v>
      </c>
      <c r="XFC173">
        <v>1</v>
      </c>
      <c r="XFD173">
        <f>IF(IFERROR(SEARCH("Other unavailability",Table3[[#This Row],[Reason]],1), 0), IF(LEN(Table3[[#This Row],[Comment]])&gt;0, 1, 0), 1)</f>
        <v>1</v>
      </c>
    </row>
    <row r="174" spans="2:7 16373:16384" x14ac:dyDescent="0.3">
      <c r="B174" s="20"/>
      <c r="C174" s="20"/>
      <c r="D174" s="20"/>
      <c r="E174" s="21"/>
      <c r="F174" s="21"/>
      <c r="G174" s="20"/>
      <c r="XES174">
        <f t="shared" si="51"/>
        <v>0</v>
      </c>
      <c r="XET174">
        <f t="shared" si="52"/>
        <v>0</v>
      </c>
      <c r="XEU174" s="13">
        <f t="shared" si="42"/>
        <v>1</v>
      </c>
      <c r="XEV174">
        <f t="shared" ca="1" si="53"/>
        <v>1</v>
      </c>
      <c r="XEX174">
        <f t="shared" si="54"/>
        <v>1</v>
      </c>
      <c r="XEY174">
        <f t="shared" si="55"/>
        <v>1</v>
      </c>
      <c r="XEZ174">
        <f t="shared" si="56"/>
        <v>1</v>
      </c>
      <c r="XFA174">
        <f t="shared" ca="1" si="57"/>
        <v>1</v>
      </c>
      <c r="XFB174" s="12">
        <f t="shared" si="58"/>
        <v>1</v>
      </c>
      <c r="XFC174">
        <v>1</v>
      </c>
      <c r="XFD174">
        <f>IF(IFERROR(SEARCH("Other unavailability",Table3[[#This Row],[Reason]],1), 0), IF(LEN(Table3[[#This Row],[Comment]])&gt;0, 1, 0), 1)</f>
        <v>1</v>
      </c>
    </row>
    <row r="175" spans="2:7 16373:16384" x14ac:dyDescent="0.3">
      <c r="B175" s="20"/>
      <c r="C175" s="20"/>
      <c r="D175" s="20"/>
      <c r="E175" s="21"/>
      <c r="F175" s="21"/>
      <c r="G175" s="20"/>
      <c r="XES175">
        <f t="shared" si="51"/>
        <v>0</v>
      </c>
      <c r="XET175">
        <f t="shared" si="52"/>
        <v>0</v>
      </c>
      <c r="XEU175" s="13">
        <f t="shared" si="42"/>
        <v>1</v>
      </c>
      <c r="XEV175">
        <f t="shared" ca="1" si="53"/>
        <v>1</v>
      </c>
      <c r="XEX175">
        <f t="shared" si="54"/>
        <v>1</v>
      </c>
      <c r="XEY175">
        <f t="shared" si="55"/>
        <v>1</v>
      </c>
      <c r="XEZ175">
        <f t="shared" si="56"/>
        <v>1</v>
      </c>
      <c r="XFA175">
        <f t="shared" ca="1" si="57"/>
        <v>1</v>
      </c>
      <c r="XFB175" s="12">
        <f t="shared" si="58"/>
        <v>1</v>
      </c>
      <c r="XFC175">
        <v>1</v>
      </c>
      <c r="XFD175">
        <f>IF(IFERROR(SEARCH("Other unavailability",Table3[[#This Row],[Reason]],1), 0), IF(LEN(Table3[[#This Row],[Comment]])&gt;0, 1, 0), 1)</f>
        <v>1</v>
      </c>
    </row>
    <row r="176" spans="2:7 16373:16384" x14ac:dyDescent="0.3">
      <c r="B176" s="20"/>
      <c r="C176" s="20"/>
      <c r="D176" s="20"/>
      <c r="E176" s="21"/>
      <c r="F176" s="21"/>
      <c r="G176" s="20"/>
      <c r="XES176">
        <f t="shared" si="51"/>
        <v>0</v>
      </c>
      <c r="XET176">
        <f t="shared" si="52"/>
        <v>0</v>
      </c>
      <c r="XEU176" s="13">
        <f t="shared" si="42"/>
        <v>1</v>
      </c>
      <c r="XEV176">
        <f t="shared" ca="1" si="53"/>
        <v>1</v>
      </c>
      <c r="XEX176">
        <f t="shared" si="54"/>
        <v>1</v>
      </c>
      <c r="XEY176">
        <f t="shared" si="55"/>
        <v>1</v>
      </c>
      <c r="XEZ176">
        <f t="shared" si="56"/>
        <v>1</v>
      </c>
      <c r="XFA176">
        <f t="shared" ca="1" si="57"/>
        <v>1</v>
      </c>
      <c r="XFB176" s="12">
        <f t="shared" si="58"/>
        <v>1</v>
      </c>
      <c r="XFC176">
        <v>1</v>
      </c>
      <c r="XFD176">
        <f>IF(IFERROR(SEARCH("Other unavailability",Table3[[#This Row],[Reason]],1), 0), IF(LEN(Table3[[#This Row],[Comment]])&gt;0, 1, 0), 1)</f>
        <v>1</v>
      </c>
    </row>
    <row r="177" spans="2:7 16373:16384" x14ac:dyDescent="0.3">
      <c r="B177" s="20"/>
      <c r="C177" s="20"/>
      <c r="D177" s="20"/>
      <c r="E177" s="21"/>
      <c r="F177" s="21"/>
      <c r="G177" s="20"/>
      <c r="XES177">
        <f t="shared" si="51"/>
        <v>0</v>
      </c>
      <c r="XET177">
        <f t="shared" si="52"/>
        <v>0</v>
      </c>
      <c r="XEU177" s="13">
        <f t="shared" si="42"/>
        <v>1</v>
      </c>
      <c r="XEV177">
        <f t="shared" ca="1" si="53"/>
        <v>1</v>
      </c>
      <c r="XEX177">
        <f t="shared" si="54"/>
        <v>1</v>
      </c>
      <c r="XEY177">
        <f t="shared" si="55"/>
        <v>1</v>
      </c>
      <c r="XEZ177">
        <f t="shared" si="56"/>
        <v>1</v>
      </c>
      <c r="XFA177">
        <f t="shared" ca="1" si="57"/>
        <v>1</v>
      </c>
      <c r="XFB177" s="12">
        <f t="shared" si="58"/>
        <v>1</v>
      </c>
      <c r="XFC177">
        <v>1</v>
      </c>
      <c r="XFD177">
        <f>IF(IFERROR(SEARCH("Other unavailability",Table3[[#This Row],[Reason]],1), 0), IF(LEN(Table3[[#This Row],[Comment]])&gt;0, 1, 0), 1)</f>
        <v>1</v>
      </c>
    </row>
    <row r="178" spans="2:7 16373:16384" x14ac:dyDescent="0.3">
      <c r="B178" s="20"/>
      <c r="C178" s="20"/>
      <c r="D178" s="20"/>
      <c r="E178" s="21"/>
      <c r="F178" s="21"/>
      <c r="G178" s="20"/>
      <c r="XES178">
        <f t="shared" si="51"/>
        <v>0</v>
      </c>
      <c r="XET178">
        <f t="shared" si="52"/>
        <v>0</v>
      </c>
      <c r="XEU178" s="13">
        <f t="shared" si="42"/>
        <v>1</v>
      </c>
      <c r="XEV178">
        <f t="shared" ca="1" si="53"/>
        <v>1</v>
      </c>
      <c r="XEX178">
        <f t="shared" si="54"/>
        <v>1</v>
      </c>
      <c r="XEY178">
        <f t="shared" si="55"/>
        <v>1</v>
      </c>
      <c r="XEZ178">
        <f t="shared" si="56"/>
        <v>1</v>
      </c>
      <c r="XFA178">
        <f t="shared" ca="1" si="57"/>
        <v>1</v>
      </c>
      <c r="XFB178" s="12">
        <f t="shared" si="58"/>
        <v>1</v>
      </c>
      <c r="XFC178">
        <v>1</v>
      </c>
      <c r="XFD178">
        <f>IF(IFERROR(SEARCH("Other unavailability",Table3[[#This Row],[Reason]],1), 0), IF(LEN(Table3[[#This Row],[Comment]])&gt;0, 1, 0), 1)</f>
        <v>1</v>
      </c>
    </row>
    <row r="179" spans="2:7 16373:16384" x14ac:dyDescent="0.3">
      <c r="B179" s="20"/>
      <c r="C179" s="20"/>
      <c r="D179" s="20"/>
      <c r="E179" s="21"/>
      <c r="F179" s="21"/>
      <c r="G179" s="20"/>
      <c r="XES179">
        <f t="shared" si="51"/>
        <v>0</v>
      </c>
      <c r="XET179">
        <f t="shared" si="52"/>
        <v>0</v>
      </c>
      <c r="XEU179" s="13">
        <f t="shared" si="42"/>
        <v>1</v>
      </c>
      <c r="XEV179">
        <f t="shared" ca="1" si="53"/>
        <v>1</v>
      </c>
      <c r="XEX179">
        <f t="shared" si="54"/>
        <v>1</v>
      </c>
      <c r="XEY179">
        <f t="shared" si="55"/>
        <v>1</v>
      </c>
      <c r="XEZ179">
        <f t="shared" si="56"/>
        <v>1</v>
      </c>
      <c r="XFA179">
        <f t="shared" ca="1" si="57"/>
        <v>1</v>
      </c>
      <c r="XFB179" s="12">
        <f t="shared" si="58"/>
        <v>1</v>
      </c>
      <c r="XFC179">
        <v>1</v>
      </c>
      <c r="XFD179">
        <f>IF(IFERROR(SEARCH("Other unavailability",Table3[[#This Row],[Reason]],1), 0), IF(LEN(Table3[[#This Row],[Comment]])&gt;0, 1, 0), 1)</f>
        <v>1</v>
      </c>
    </row>
    <row r="180" spans="2:7 16373:16384" x14ac:dyDescent="0.3">
      <c r="B180" s="20"/>
      <c r="C180" s="20"/>
      <c r="D180" s="20"/>
      <c r="E180" s="21"/>
      <c r="F180" s="21"/>
      <c r="G180" s="20"/>
      <c r="XES180">
        <f t="shared" si="51"/>
        <v>0</v>
      </c>
      <c r="XET180">
        <f t="shared" si="52"/>
        <v>0</v>
      </c>
      <c r="XEU180" s="13">
        <f t="shared" si="42"/>
        <v>1</v>
      </c>
      <c r="XEV180">
        <f t="shared" ca="1" si="53"/>
        <v>1</v>
      </c>
      <c r="XEX180">
        <f t="shared" si="54"/>
        <v>1</v>
      </c>
      <c r="XEY180">
        <f t="shared" si="55"/>
        <v>1</v>
      </c>
      <c r="XEZ180">
        <f t="shared" si="56"/>
        <v>1</v>
      </c>
      <c r="XFA180">
        <f t="shared" ca="1" si="57"/>
        <v>1</v>
      </c>
      <c r="XFB180" s="12">
        <f t="shared" si="58"/>
        <v>1</v>
      </c>
      <c r="XFC180">
        <v>1</v>
      </c>
      <c r="XFD180">
        <f>IF(IFERROR(SEARCH("Other unavailability",Table3[[#This Row],[Reason]],1), 0), IF(LEN(Table3[[#This Row],[Comment]])&gt;0, 1, 0), 1)</f>
        <v>1</v>
      </c>
    </row>
    <row r="181" spans="2:7 16373:16384" x14ac:dyDescent="0.3">
      <c r="B181" s="20"/>
      <c r="C181" s="20"/>
      <c r="D181" s="20"/>
      <c r="E181" s="21"/>
      <c r="F181" s="21"/>
      <c r="G181" s="20"/>
      <c r="XES181">
        <f t="shared" si="51"/>
        <v>0</v>
      </c>
      <c r="XET181">
        <f t="shared" si="52"/>
        <v>0</v>
      </c>
      <c r="XEU181" s="13">
        <f t="shared" si="42"/>
        <v>1</v>
      </c>
      <c r="XEV181">
        <f t="shared" ca="1" si="53"/>
        <v>1</v>
      </c>
      <c r="XEX181">
        <f t="shared" si="54"/>
        <v>1</v>
      </c>
      <c r="XEY181">
        <f t="shared" si="55"/>
        <v>1</v>
      </c>
      <c r="XEZ181">
        <f t="shared" si="56"/>
        <v>1</v>
      </c>
      <c r="XFA181">
        <f t="shared" ca="1" si="57"/>
        <v>1</v>
      </c>
      <c r="XFB181" s="12">
        <f t="shared" si="58"/>
        <v>1</v>
      </c>
      <c r="XFC181">
        <v>1</v>
      </c>
      <c r="XFD181">
        <f>IF(IFERROR(SEARCH("Other unavailability",Table3[[#This Row],[Reason]],1), 0), IF(LEN(Table3[[#This Row],[Comment]])&gt;0, 1, 0), 1)</f>
        <v>1</v>
      </c>
    </row>
    <row r="182" spans="2:7 16373:16384" x14ac:dyDescent="0.3">
      <c r="B182" s="20"/>
      <c r="C182" s="20"/>
      <c r="D182" s="20"/>
      <c r="E182" s="21"/>
      <c r="F182" s="21"/>
      <c r="G182" s="20"/>
      <c r="XES182">
        <f t="shared" si="51"/>
        <v>0</v>
      </c>
      <c r="XET182">
        <f t="shared" si="52"/>
        <v>0</v>
      </c>
      <c r="XEU182" s="13">
        <f t="shared" si="42"/>
        <v>1</v>
      </c>
      <c r="XEV182">
        <f t="shared" ca="1" si="53"/>
        <v>1</v>
      </c>
      <c r="XEX182">
        <f t="shared" si="54"/>
        <v>1</v>
      </c>
      <c r="XEY182">
        <f t="shared" si="55"/>
        <v>1</v>
      </c>
      <c r="XEZ182">
        <f t="shared" si="56"/>
        <v>1</v>
      </c>
      <c r="XFA182">
        <f t="shared" ca="1" si="57"/>
        <v>1</v>
      </c>
      <c r="XFB182" s="12">
        <f t="shared" si="58"/>
        <v>1</v>
      </c>
      <c r="XFC182">
        <v>1</v>
      </c>
      <c r="XFD182">
        <f>IF(IFERROR(SEARCH("Other unavailability",Table3[[#This Row],[Reason]],1), 0), IF(LEN(Table3[[#This Row],[Comment]])&gt;0, 1, 0), 1)</f>
        <v>1</v>
      </c>
    </row>
    <row r="183" spans="2:7 16373:16384" x14ac:dyDescent="0.3">
      <c r="B183" s="20"/>
      <c r="C183" s="20"/>
      <c r="D183" s="20"/>
      <c r="E183" s="21"/>
      <c r="F183" s="21"/>
      <c r="G183" s="20"/>
      <c r="XES183">
        <f t="shared" si="51"/>
        <v>0</v>
      </c>
      <c r="XET183">
        <f t="shared" si="52"/>
        <v>0</v>
      </c>
      <c r="XEU183" s="13">
        <f t="shared" si="42"/>
        <v>1</v>
      </c>
      <c r="XEV183">
        <f t="shared" ca="1" si="53"/>
        <v>1</v>
      </c>
      <c r="XEX183">
        <f t="shared" si="54"/>
        <v>1</v>
      </c>
      <c r="XEY183">
        <f t="shared" si="55"/>
        <v>1</v>
      </c>
      <c r="XEZ183">
        <f t="shared" si="56"/>
        <v>1</v>
      </c>
      <c r="XFA183">
        <f t="shared" ca="1" si="57"/>
        <v>1</v>
      </c>
      <c r="XFB183" s="12">
        <f t="shared" si="58"/>
        <v>1</v>
      </c>
      <c r="XFC183">
        <v>1</v>
      </c>
      <c r="XFD183">
        <f>IF(IFERROR(SEARCH("Other unavailability",Table3[[#This Row],[Reason]],1), 0), IF(LEN(Table3[[#This Row],[Comment]])&gt;0, 1, 0), 1)</f>
        <v>1</v>
      </c>
    </row>
    <row r="184" spans="2:7 16373:16384" x14ac:dyDescent="0.3">
      <c r="B184" s="20"/>
      <c r="C184" s="20"/>
      <c r="D184" s="20"/>
      <c r="E184" s="21"/>
      <c r="F184" s="21"/>
      <c r="G184" s="20"/>
      <c r="XES184">
        <f t="shared" si="51"/>
        <v>0</v>
      </c>
      <c r="XET184">
        <f t="shared" si="52"/>
        <v>0</v>
      </c>
      <c r="XEU184" s="13">
        <f t="shared" si="42"/>
        <v>1</v>
      </c>
      <c r="XEV184">
        <f t="shared" ca="1" si="53"/>
        <v>1</v>
      </c>
      <c r="XEX184">
        <f t="shared" si="54"/>
        <v>1</v>
      </c>
      <c r="XEY184">
        <f t="shared" si="55"/>
        <v>1</v>
      </c>
      <c r="XEZ184">
        <f t="shared" si="56"/>
        <v>1</v>
      </c>
      <c r="XFA184">
        <f t="shared" ca="1" si="57"/>
        <v>1</v>
      </c>
      <c r="XFB184" s="12">
        <f t="shared" si="58"/>
        <v>1</v>
      </c>
      <c r="XFC184">
        <v>1</v>
      </c>
      <c r="XFD184">
        <f>IF(IFERROR(SEARCH("Other unavailability",Table3[[#This Row],[Reason]],1), 0), IF(LEN(Table3[[#This Row],[Comment]])&gt;0, 1, 0), 1)</f>
        <v>1</v>
      </c>
    </row>
    <row r="185" spans="2:7 16373:16384" x14ac:dyDescent="0.3">
      <c r="B185" s="20"/>
      <c r="C185" s="20"/>
      <c r="D185" s="20"/>
      <c r="E185" s="21"/>
      <c r="F185" s="21"/>
      <c r="G185" s="20"/>
      <c r="XES185">
        <f t="shared" si="51"/>
        <v>0</v>
      </c>
      <c r="XET185">
        <f t="shared" si="52"/>
        <v>0</v>
      </c>
      <c r="XEU185" s="13">
        <f t="shared" si="42"/>
        <v>1</v>
      </c>
      <c r="XEV185">
        <f t="shared" ca="1" si="53"/>
        <v>1</v>
      </c>
      <c r="XEX185">
        <f t="shared" si="54"/>
        <v>1</v>
      </c>
      <c r="XEY185">
        <f t="shared" si="55"/>
        <v>1</v>
      </c>
      <c r="XEZ185">
        <f t="shared" si="56"/>
        <v>1</v>
      </c>
      <c r="XFA185">
        <f t="shared" ca="1" si="57"/>
        <v>1</v>
      </c>
      <c r="XFB185" s="12">
        <f t="shared" si="58"/>
        <v>1</v>
      </c>
      <c r="XFC185">
        <v>1</v>
      </c>
      <c r="XFD185">
        <f>IF(IFERROR(SEARCH("Other unavailability",Table3[[#This Row],[Reason]],1), 0), IF(LEN(Table3[[#This Row],[Comment]])&gt;0, 1, 0), 1)</f>
        <v>1</v>
      </c>
    </row>
    <row r="186" spans="2:7 16373:16384" x14ac:dyDescent="0.3">
      <c r="B186" s="20"/>
      <c r="C186" s="20"/>
      <c r="D186" s="20"/>
      <c r="E186" s="21"/>
      <c r="F186" s="21"/>
      <c r="G186" s="20"/>
      <c r="XES186">
        <f t="shared" si="51"/>
        <v>0</v>
      </c>
      <c r="XET186">
        <f t="shared" si="52"/>
        <v>0</v>
      </c>
      <c r="XEU186" s="13">
        <f t="shared" si="42"/>
        <v>1</v>
      </c>
      <c r="XEV186">
        <f t="shared" ca="1" si="53"/>
        <v>1</v>
      </c>
      <c r="XEX186">
        <f t="shared" si="54"/>
        <v>1</v>
      </c>
      <c r="XEY186">
        <f t="shared" si="55"/>
        <v>1</v>
      </c>
      <c r="XEZ186">
        <f t="shared" si="56"/>
        <v>1</v>
      </c>
      <c r="XFA186">
        <f t="shared" ca="1" si="57"/>
        <v>1</v>
      </c>
      <c r="XFB186" s="12">
        <f t="shared" si="58"/>
        <v>1</v>
      </c>
      <c r="XFC186">
        <v>1</v>
      </c>
      <c r="XFD186">
        <f>IF(IFERROR(SEARCH("Other unavailability",Table3[[#This Row],[Reason]],1), 0), IF(LEN(Table3[[#This Row],[Comment]])&gt;0, 1, 0), 1)</f>
        <v>1</v>
      </c>
    </row>
    <row r="187" spans="2:7 16373:16384" x14ac:dyDescent="0.3">
      <c r="B187" s="20"/>
      <c r="C187" s="20"/>
      <c r="D187" s="20"/>
      <c r="E187" s="21"/>
      <c r="F187" s="21"/>
      <c r="G187" s="20"/>
      <c r="XES187">
        <f t="shared" si="51"/>
        <v>0</v>
      </c>
      <c r="XET187">
        <f t="shared" si="52"/>
        <v>0</v>
      </c>
      <c r="XEU187" s="13">
        <f t="shared" si="42"/>
        <v>1</v>
      </c>
      <c r="XEV187">
        <f t="shared" ca="1" si="53"/>
        <v>1</v>
      </c>
      <c r="XEX187">
        <f t="shared" si="54"/>
        <v>1</v>
      </c>
      <c r="XEY187">
        <f t="shared" si="55"/>
        <v>1</v>
      </c>
      <c r="XEZ187">
        <f t="shared" si="56"/>
        <v>1</v>
      </c>
      <c r="XFA187">
        <f t="shared" ca="1" si="57"/>
        <v>1</v>
      </c>
      <c r="XFB187" s="12">
        <f t="shared" si="58"/>
        <v>1</v>
      </c>
      <c r="XFC187">
        <v>1</v>
      </c>
      <c r="XFD187">
        <f>IF(IFERROR(SEARCH("Other unavailability",Table3[[#This Row],[Reason]],1), 0), IF(LEN(Table3[[#This Row],[Comment]])&gt;0, 1, 0), 1)</f>
        <v>1</v>
      </c>
    </row>
    <row r="188" spans="2:7 16373:16384" x14ac:dyDescent="0.3">
      <c r="B188" s="20"/>
      <c r="C188" s="20"/>
      <c r="D188" s="20"/>
      <c r="E188" s="21"/>
      <c r="F188" s="21"/>
      <c r="G188" s="20"/>
      <c r="XES188">
        <f t="shared" si="51"/>
        <v>0</v>
      </c>
      <c r="XET188">
        <f t="shared" si="52"/>
        <v>0</v>
      </c>
      <c r="XEU188" s="13">
        <f t="shared" si="42"/>
        <v>1</v>
      </c>
      <c r="XEV188">
        <f t="shared" ca="1" si="53"/>
        <v>1</v>
      </c>
      <c r="XEX188">
        <f t="shared" si="54"/>
        <v>1</v>
      </c>
      <c r="XEY188">
        <f t="shared" si="55"/>
        <v>1</v>
      </c>
      <c r="XEZ188">
        <f t="shared" si="56"/>
        <v>1</v>
      </c>
      <c r="XFA188">
        <f t="shared" ca="1" si="57"/>
        <v>1</v>
      </c>
      <c r="XFB188" s="12">
        <f t="shared" si="58"/>
        <v>1</v>
      </c>
      <c r="XFC188">
        <v>1</v>
      </c>
      <c r="XFD188">
        <f>IF(IFERROR(SEARCH("Other unavailability",Table3[[#This Row],[Reason]],1), 0), IF(LEN(Table3[[#This Row],[Comment]])&gt;0, 1, 0), 1)</f>
        <v>1</v>
      </c>
    </row>
    <row r="189" spans="2:7 16373:16384" x14ac:dyDescent="0.3">
      <c r="B189" s="20"/>
      <c r="C189" s="20"/>
      <c r="D189" s="20"/>
      <c r="E189" s="21"/>
      <c r="F189" s="21"/>
      <c r="G189" s="20"/>
      <c r="XES189">
        <f t="shared" si="51"/>
        <v>0</v>
      </c>
      <c r="XET189">
        <f t="shared" si="52"/>
        <v>0</v>
      </c>
      <c r="XEU189" s="13">
        <f t="shared" si="42"/>
        <v>1</v>
      </c>
      <c r="XEV189">
        <f t="shared" ca="1" si="53"/>
        <v>1</v>
      </c>
      <c r="XEX189">
        <f t="shared" si="54"/>
        <v>1</v>
      </c>
      <c r="XEY189">
        <f t="shared" si="55"/>
        <v>1</v>
      </c>
      <c r="XEZ189">
        <f t="shared" si="56"/>
        <v>1</v>
      </c>
      <c r="XFA189">
        <f t="shared" ca="1" si="57"/>
        <v>1</v>
      </c>
      <c r="XFB189" s="12">
        <f t="shared" si="58"/>
        <v>1</v>
      </c>
      <c r="XFC189">
        <v>1</v>
      </c>
      <c r="XFD189">
        <f>IF(IFERROR(SEARCH("Other unavailability",Table3[[#This Row],[Reason]],1), 0), IF(LEN(Table3[[#This Row],[Comment]])&gt;0, 1, 0), 1)</f>
        <v>1</v>
      </c>
    </row>
    <row r="190" spans="2:7 16373:16384" x14ac:dyDescent="0.3">
      <c r="B190" s="20"/>
      <c r="C190" s="20"/>
      <c r="D190" s="20"/>
      <c r="E190" s="21"/>
      <c r="F190" s="21"/>
      <c r="G190" s="20"/>
      <c r="XES190">
        <f t="shared" si="51"/>
        <v>0</v>
      </c>
      <c r="XET190">
        <f t="shared" si="52"/>
        <v>0</v>
      </c>
      <c r="XEU190" s="13">
        <f t="shared" si="42"/>
        <v>1</v>
      </c>
      <c r="XEV190">
        <f t="shared" ca="1" si="53"/>
        <v>1</v>
      </c>
      <c r="XEX190">
        <f t="shared" si="54"/>
        <v>1</v>
      </c>
      <c r="XEY190">
        <f t="shared" si="55"/>
        <v>1</v>
      </c>
      <c r="XEZ190">
        <f t="shared" si="56"/>
        <v>1</v>
      </c>
      <c r="XFA190">
        <f t="shared" ca="1" si="57"/>
        <v>1</v>
      </c>
      <c r="XFB190" s="12">
        <f t="shared" si="58"/>
        <v>1</v>
      </c>
      <c r="XFC190">
        <v>1</v>
      </c>
      <c r="XFD190">
        <f>IF(IFERROR(SEARCH("Other unavailability",Table3[[#This Row],[Reason]],1), 0), IF(LEN(Table3[[#This Row],[Comment]])&gt;0, 1, 0), 1)</f>
        <v>1</v>
      </c>
    </row>
    <row r="191" spans="2:7 16373:16384" x14ac:dyDescent="0.3">
      <c r="B191" s="20"/>
      <c r="C191" s="20"/>
      <c r="D191" s="20"/>
      <c r="E191" s="21"/>
      <c r="F191" s="21"/>
      <c r="G191" s="20"/>
      <c r="XES191">
        <f t="shared" si="51"/>
        <v>0</v>
      </c>
      <c r="XET191">
        <f t="shared" si="52"/>
        <v>0</v>
      </c>
      <c r="XEU191" s="13">
        <f t="shared" si="42"/>
        <v>1</v>
      </c>
      <c r="XEV191">
        <f t="shared" ca="1" si="53"/>
        <v>1</v>
      </c>
      <c r="XEX191">
        <f t="shared" si="54"/>
        <v>1</v>
      </c>
      <c r="XEY191">
        <f t="shared" si="55"/>
        <v>1</v>
      </c>
      <c r="XEZ191">
        <f t="shared" si="56"/>
        <v>1</v>
      </c>
      <c r="XFA191">
        <f t="shared" ca="1" si="57"/>
        <v>1</v>
      </c>
      <c r="XFB191" s="12">
        <f t="shared" si="58"/>
        <v>1</v>
      </c>
      <c r="XFC191">
        <v>1</v>
      </c>
      <c r="XFD191">
        <f>IF(IFERROR(SEARCH("Other unavailability",Table3[[#This Row],[Reason]],1), 0), IF(LEN(Table3[[#This Row],[Comment]])&gt;0, 1, 0), 1)</f>
        <v>1</v>
      </c>
    </row>
    <row r="192" spans="2:7 16373:16384" x14ac:dyDescent="0.3">
      <c r="B192" s="20"/>
      <c r="C192" s="20"/>
      <c r="D192" s="20"/>
      <c r="E192" s="21"/>
      <c r="F192" s="21"/>
      <c r="G192" s="20"/>
      <c r="XES192">
        <f t="shared" si="51"/>
        <v>0</v>
      </c>
      <c r="XET192">
        <f t="shared" si="52"/>
        <v>0</v>
      </c>
      <c r="XEU192" s="13">
        <f t="shared" si="42"/>
        <v>1</v>
      </c>
      <c r="XEV192">
        <f t="shared" ca="1" si="53"/>
        <v>1</v>
      </c>
      <c r="XEX192">
        <f t="shared" si="54"/>
        <v>1</v>
      </c>
      <c r="XEY192">
        <f t="shared" si="55"/>
        <v>1</v>
      </c>
      <c r="XEZ192">
        <f t="shared" si="56"/>
        <v>1</v>
      </c>
      <c r="XFA192">
        <f t="shared" ca="1" si="57"/>
        <v>1</v>
      </c>
      <c r="XFB192" s="12">
        <f t="shared" si="58"/>
        <v>1</v>
      </c>
      <c r="XFC192">
        <v>1</v>
      </c>
      <c r="XFD192">
        <f>IF(IFERROR(SEARCH("Other unavailability",Table3[[#This Row],[Reason]],1), 0), IF(LEN(Table3[[#This Row],[Comment]])&gt;0, 1, 0), 1)</f>
        <v>1</v>
      </c>
    </row>
    <row r="193" spans="2:7 16373:16384" x14ac:dyDescent="0.3">
      <c r="B193" s="20"/>
      <c r="C193" s="20"/>
      <c r="D193" s="20"/>
      <c r="E193" s="21"/>
      <c r="F193" s="21"/>
      <c r="G193" s="20"/>
      <c r="XES193">
        <f t="shared" si="51"/>
        <v>0</v>
      </c>
      <c r="XET193">
        <f t="shared" si="52"/>
        <v>0</v>
      </c>
      <c r="XEU193" s="13">
        <f t="shared" si="42"/>
        <v>1</v>
      </c>
      <c r="XEV193">
        <f t="shared" ca="1" si="53"/>
        <v>1</v>
      </c>
      <c r="XEX193">
        <f t="shared" si="54"/>
        <v>1</v>
      </c>
      <c r="XEY193">
        <f t="shared" si="55"/>
        <v>1</v>
      </c>
      <c r="XEZ193">
        <f t="shared" si="56"/>
        <v>1</v>
      </c>
      <c r="XFA193">
        <f t="shared" ca="1" si="57"/>
        <v>1</v>
      </c>
      <c r="XFB193" s="12">
        <f t="shared" si="58"/>
        <v>1</v>
      </c>
      <c r="XFC193">
        <v>1</v>
      </c>
      <c r="XFD193">
        <f>IF(IFERROR(SEARCH("Other unavailability",Table3[[#This Row],[Reason]],1), 0), IF(LEN(Table3[[#This Row],[Comment]])&gt;0, 1, 0), 1)</f>
        <v>1</v>
      </c>
    </row>
    <row r="194" spans="2:7 16373:16384" x14ac:dyDescent="0.3">
      <c r="B194" s="20"/>
      <c r="C194" s="20"/>
      <c r="D194" s="20"/>
      <c r="E194" s="21"/>
      <c r="F194" s="21"/>
      <c r="G194" s="20"/>
      <c r="XES194">
        <f t="shared" si="51"/>
        <v>0</v>
      </c>
      <c r="XET194">
        <f t="shared" si="52"/>
        <v>0</v>
      </c>
      <c r="XEU194" s="13">
        <f t="shared" si="42"/>
        <v>1</v>
      </c>
      <c r="XEV194">
        <f t="shared" ca="1" si="53"/>
        <v>1</v>
      </c>
      <c r="XEX194">
        <f t="shared" si="54"/>
        <v>1</v>
      </c>
      <c r="XEY194">
        <f t="shared" si="55"/>
        <v>1</v>
      </c>
      <c r="XEZ194">
        <f t="shared" si="56"/>
        <v>1</v>
      </c>
      <c r="XFA194">
        <f t="shared" ca="1" si="57"/>
        <v>1</v>
      </c>
      <c r="XFB194" s="12">
        <f t="shared" si="58"/>
        <v>1</v>
      </c>
      <c r="XFC194">
        <v>1</v>
      </c>
      <c r="XFD194">
        <f>IF(IFERROR(SEARCH("Other unavailability",Table3[[#This Row],[Reason]],1), 0), IF(LEN(Table3[[#This Row],[Comment]])&gt;0, 1, 0), 1)</f>
        <v>1</v>
      </c>
    </row>
    <row r="195" spans="2:7 16373:16384" x14ac:dyDescent="0.3">
      <c r="B195" s="20"/>
      <c r="C195" s="20"/>
      <c r="D195" s="20"/>
      <c r="E195" s="21"/>
      <c r="F195" s="21"/>
      <c r="G195" s="20"/>
      <c r="XES195">
        <f t="shared" si="51"/>
        <v>0</v>
      </c>
      <c r="XET195">
        <f t="shared" si="52"/>
        <v>0</v>
      </c>
      <c r="XEU195" s="13">
        <f t="shared" si="42"/>
        <v>1</v>
      </c>
      <c r="XEV195">
        <f t="shared" ca="1" si="53"/>
        <v>1</v>
      </c>
      <c r="XEX195">
        <f t="shared" si="54"/>
        <v>1</v>
      </c>
      <c r="XEY195">
        <f t="shared" si="55"/>
        <v>1</v>
      </c>
      <c r="XEZ195">
        <f t="shared" si="56"/>
        <v>1</v>
      </c>
      <c r="XFA195">
        <f t="shared" ca="1" si="57"/>
        <v>1</v>
      </c>
      <c r="XFB195" s="12">
        <f t="shared" si="58"/>
        <v>1</v>
      </c>
      <c r="XFC195">
        <v>1</v>
      </c>
      <c r="XFD195">
        <f>IF(IFERROR(SEARCH("Other unavailability",Table3[[#This Row],[Reason]],1), 0), IF(LEN(Table3[[#This Row],[Comment]])&gt;0, 1, 0), 1)</f>
        <v>1</v>
      </c>
    </row>
    <row r="196" spans="2:7 16373:16384" x14ac:dyDescent="0.3">
      <c r="B196" s="20"/>
      <c r="C196" s="20"/>
      <c r="D196" s="20"/>
      <c r="E196" s="21"/>
      <c r="F196" s="21"/>
      <c r="G196" s="20"/>
      <c r="XES196">
        <f t="shared" si="51"/>
        <v>0</v>
      </c>
      <c r="XET196">
        <f t="shared" si="52"/>
        <v>0</v>
      </c>
      <c r="XEU196" s="13">
        <f t="shared" si="42"/>
        <v>1</v>
      </c>
      <c r="XEV196">
        <f t="shared" ca="1" si="53"/>
        <v>1</v>
      </c>
      <c r="XEX196">
        <f t="shared" si="54"/>
        <v>1</v>
      </c>
      <c r="XEY196">
        <f t="shared" si="55"/>
        <v>1</v>
      </c>
      <c r="XEZ196">
        <f t="shared" si="56"/>
        <v>1</v>
      </c>
      <c r="XFA196">
        <f t="shared" ca="1" si="57"/>
        <v>1</v>
      </c>
      <c r="XFB196" s="12">
        <f t="shared" si="58"/>
        <v>1</v>
      </c>
      <c r="XFC196">
        <v>1</v>
      </c>
      <c r="XFD196">
        <f>IF(IFERROR(SEARCH("Other unavailability",Table3[[#This Row],[Reason]],1), 0), IF(LEN(Table3[[#This Row],[Comment]])&gt;0, 1, 0), 1)</f>
        <v>1</v>
      </c>
    </row>
    <row r="197" spans="2:7 16373:16384" x14ac:dyDescent="0.3">
      <c r="B197" s="20"/>
      <c r="C197" s="20"/>
      <c r="D197" s="20"/>
      <c r="E197" s="21"/>
      <c r="F197" s="21"/>
      <c r="G197" s="20"/>
      <c r="XES197">
        <f t="shared" si="51"/>
        <v>0</v>
      </c>
      <c r="XET197">
        <f t="shared" si="52"/>
        <v>0</v>
      </c>
      <c r="XEU197" s="13">
        <f t="shared" ref="XEU197:XEU202" si="59">IF(AND(XES197=0,XET197=1),0,1)</f>
        <v>1</v>
      </c>
      <c r="XEV197">
        <f t="shared" ref="XEV197:XEV202" ca="1" si="60">IF(AND(B197&lt;&gt;"",ISNA(VLOOKUP(D197,INDIRECT("Reasons"),1,FALSE))),0,1)</f>
        <v>1</v>
      </c>
      <c r="XEX197">
        <f t="shared" ref="XEX197:XEX202" si="61">IF(AND(B197&lt;&gt;"",ISBLANK(D197)),0,1)</f>
        <v>1</v>
      </c>
      <c r="XEY197">
        <f t="shared" ref="XEY197:XEY202" si="62">IF(AND(B197&lt;&gt;"",ISBLANK(E197)),0,1)</f>
        <v>1</v>
      </c>
      <c r="XEZ197">
        <f t="shared" ref="XEZ197:XEZ202" si="63">IF(AND(B197&lt;&gt;"",ISBLANK(F197)),0,1)</f>
        <v>1</v>
      </c>
      <c r="XFA197">
        <f t="shared" ref="XFA197:XFA202" ca="1" si="64">IF(ISNA(VLOOKUP(C197,INDIRECT(B197),1,FALSE)),0,1)</f>
        <v>1</v>
      </c>
      <c r="XFB197" s="12">
        <f t="shared" ref="XFB197:XFB202" si="65">IF(AND(B197&lt;&gt;"",ISBLANK(C197)),0,1)</f>
        <v>1</v>
      </c>
      <c r="XFC197">
        <v>1</v>
      </c>
      <c r="XFD197">
        <f>IF(IFERROR(SEARCH("Other unavailability",Table3[[#This Row],[Reason]],1), 0), IF(LEN(Table3[[#This Row],[Comment]])&gt;0, 1, 0), 1)</f>
        <v>1</v>
      </c>
    </row>
    <row r="198" spans="2:7 16373:16384" x14ac:dyDescent="0.3">
      <c r="B198" s="20"/>
      <c r="C198" s="20"/>
      <c r="D198" s="20"/>
      <c r="E198" s="21"/>
      <c r="F198" s="21"/>
      <c r="G198" s="20"/>
      <c r="XES198">
        <f t="shared" si="51"/>
        <v>0</v>
      </c>
      <c r="XET198">
        <f t="shared" si="52"/>
        <v>0</v>
      </c>
      <c r="XEU198" s="13">
        <f t="shared" si="59"/>
        <v>1</v>
      </c>
      <c r="XEV198">
        <f t="shared" ca="1" si="60"/>
        <v>1</v>
      </c>
      <c r="XEX198">
        <f t="shared" si="61"/>
        <v>1</v>
      </c>
      <c r="XEY198">
        <f t="shared" si="62"/>
        <v>1</v>
      </c>
      <c r="XEZ198">
        <f t="shared" si="63"/>
        <v>1</v>
      </c>
      <c r="XFA198">
        <f t="shared" ca="1" si="64"/>
        <v>1</v>
      </c>
      <c r="XFB198" s="12">
        <f t="shared" si="65"/>
        <v>1</v>
      </c>
      <c r="XFC198">
        <v>1</v>
      </c>
      <c r="XFD198">
        <f>IF(IFERROR(SEARCH("Other unavailability",Table3[[#This Row],[Reason]],1), 0), IF(LEN(Table3[[#This Row],[Comment]])&gt;0, 1, 0), 1)</f>
        <v>1</v>
      </c>
    </row>
    <row r="199" spans="2:7 16373:16384" x14ac:dyDescent="0.3">
      <c r="B199" s="20"/>
      <c r="C199" s="20"/>
      <c r="D199" s="20"/>
      <c r="E199" s="21"/>
      <c r="F199" s="21"/>
      <c r="G199" s="20"/>
      <c r="XES199">
        <f t="shared" si="51"/>
        <v>0</v>
      </c>
      <c r="XET199">
        <f t="shared" si="52"/>
        <v>0</v>
      </c>
      <c r="XEU199" s="13">
        <f t="shared" si="59"/>
        <v>1</v>
      </c>
      <c r="XEV199">
        <f t="shared" ca="1" si="60"/>
        <v>1</v>
      </c>
      <c r="XEX199">
        <f t="shared" si="61"/>
        <v>1</v>
      </c>
      <c r="XEY199">
        <f t="shared" si="62"/>
        <v>1</v>
      </c>
      <c r="XEZ199">
        <f t="shared" si="63"/>
        <v>1</v>
      </c>
      <c r="XFA199">
        <f t="shared" ca="1" si="64"/>
        <v>1</v>
      </c>
      <c r="XFB199" s="12">
        <f t="shared" si="65"/>
        <v>1</v>
      </c>
      <c r="XFC199">
        <v>1</v>
      </c>
      <c r="XFD199">
        <f>IF(IFERROR(SEARCH("Other unavailability",Table3[[#This Row],[Reason]],1), 0), IF(LEN(Table3[[#This Row],[Comment]])&gt;0, 1, 0), 1)</f>
        <v>1</v>
      </c>
    </row>
    <row r="200" spans="2:7 16373:16384" x14ac:dyDescent="0.3">
      <c r="B200" s="20"/>
      <c r="C200" s="20"/>
      <c r="D200" s="20"/>
      <c r="E200" s="21"/>
      <c r="F200" s="21"/>
      <c r="G200" s="20"/>
      <c r="XES200">
        <f t="shared" si="51"/>
        <v>0</v>
      </c>
      <c r="XET200">
        <f t="shared" si="52"/>
        <v>0</v>
      </c>
      <c r="XEU200" s="13">
        <f t="shared" si="59"/>
        <v>1</v>
      </c>
      <c r="XEV200">
        <f t="shared" ca="1" si="60"/>
        <v>1</v>
      </c>
      <c r="XEX200">
        <f t="shared" si="61"/>
        <v>1</v>
      </c>
      <c r="XEY200">
        <f t="shared" si="62"/>
        <v>1</v>
      </c>
      <c r="XEZ200">
        <f t="shared" si="63"/>
        <v>1</v>
      </c>
      <c r="XFA200">
        <f t="shared" ca="1" si="64"/>
        <v>1</v>
      </c>
      <c r="XFB200" s="12">
        <f t="shared" si="65"/>
        <v>1</v>
      </c>
      <c r="XFC200">
        <v>1</v>
      </c>
      <c r="XFD200">
        <f>IF(IFERROR(SEARCH("Other unavailability",Table3[[#This Row],[Reason]],1), 0), IF(LEN(Table3[[#This Row],[Comment]])&gt;0, 1, 0), 1)</f>
        <v>1</v>
      </c>
    </row>
    <row r="201" spans="2:7 16373:16384" x14ac:dyDescent="0.3">
      <c r="B201" s="20"/>
      <c r="C201" s="20"/>
      <c r="D201" s="20"/>
      <c r="E201" s="21"/>
      <c r="F201" s="21"/>
      <c r="G201" s="20"/>
      <c r="XES201">
        <f t="shared" si="51"/>
        <v>0</v>
      </c>
      <c r="XET201">
        <f t="shared" si="52"/>
        <v>0</v>
      </c>
      <c r="XEU201" s="13">
        <f t="shared" si="59"/>
        <v>1</v>
      </c>
      <c r="XEV201">
        <f t="shared" ca="1" si="60"/>
        <v>1</v>
      </c>
      <c r="XEX201">
        <f t="shared" si="61"/>
        <v>1</v>
      </c>
      <c r="XEY201">
        <f t="shared" si="62"/>
        <v>1</v>
      </c>
      <c r="XEZ201">
        <f t="shared" si="63"/>
        <v>1</v>
      </c>
      <c r="XFA201">
        <f t="shared" ca="1" si="64"/>
        <v>1</v>
      </c>
      <c r="XFB201" s="12">
        <f t="shared" si="65"/>
        <v>1</v>
      </c>
      <c r="XFC201">
        <v>1</v>
      </c>
      <c r="XFD201">
        <f>IF(IFERROR(SEARCH("Other unavailability",Table3[[#This Row],[Reason]],1), 0), IF(LEN(Table3[[#This Row],[Comment]])&gt;0, 1, 0), 1)</f>
        <v>1</v>
      </c>
    </row>
    <row r="202" spans="2:7 16373:16384" x14ac:dyDescent="0.3">
      <c r="B202" s="20"/>
      <c r="C202" s="20"/>
      <c r="D202" s="20"/>
      <c r="E202" s="21"/>
      <c r="F202" s="21"/>
      <c r="G202" s="20"/>
      <c r="XES202">
        <f t="shared" si="51"/>
        <v>0</v>
      </c>
      <c r="XET202">
        <f t="shared" si="52"/>
        <v>0</v>
      </c>
      <c r="XEU202" s="13">
        <f t="shared" si="59"/>
        <v>1</v>
      </c>
      <c r="XEV202">
        <f t="shared" ca="1" si="60"/>
        <v>1</v>
      </c>
      <c r="XEX202">
        <f t="shared" si="61"/>
        <v>1</v>
      </c>
      <c r="XEY202">
        <f t="shared" si="62"/>
        <v>1</v>
      </c>
      <c r="XEZ202">
        <f t="shared" si="63"/>
        <v>1</v>
      </c>
      <c r="XFA202">
        <f t="shared" ca="1" si="64"/>
        <v>1</v>
      </c>
      <c r="XFB202" s="12">
        <f t="shared" si="65"/>
        <v>1</v>
      </c>
      <c r="XFC202">
        <v>1</v>
      </c>
      <c r="XFD202">
        <f>IF(IFERROR(SEARCH("Other unavailability",Table3[[#This Row],[Reason]],1), 0), IF(LEN(Table3[[#This Row],[Comment]])&gt;0, 1, 0), 1)</f>
        <v>1</v>
      </c>
    </row>
    <row r="203" spans="2:7 16373:16384" hidden="1" x14ac:dyDescent="0.3"/>
    <row r="204" spans="2:7 16373:16384" hidden="1" x14ac:dyDescent="0.3"/>
    <row r="205" spans="2:7 16373:16384" hidden="1" x14ac:dyDescent="0.3"/>
    <row r="206" spans="2:7 16373:16384" hidden="1" x14ac:dyDescent="0.3"/>
    <row r="207" spans="2:7 16373:16384" hidden="1" x14ac:dyDescent="0.3"/>
    <row r="208" spans="2:7 16373:16384" hidden="1" x14ac:dyDescent="0.3"/>
    <row r="209" hidden="1" x14ac:dyDescent="0.3"/>
  </sheetData>
  <sheetProtection selectLockedCells="1"/>
  <dataConsolidate/>
  <conditionalFormatting sqref="G2">
    <cfRule type="notContainsBlanks" dxfId="807" priority="16883">
      <formula>LEN(TRIM(G2))&gt;0</formula>
    </cfRule>
  </conditionalFormatting>
  <conditionalFormatting sqref="E11:E12">
    <cfRule type="cellIs" dxfId="806" priority="16873" operator="equal">
      <formula>$XEY4</formula>
    </cfRule>
  </conditionalFormatting>
  <conditionalFormatting sqref="F11:F12">
    <cfRule type="cellIs" dxfId="805" priority="16872" operator="equal">
      <formula>$XEZ4</formula>
    </cfRule>
  </conditionalFormatting>
  <conditionalFormatting sqref="C11:C12">
    <cfRule type="expression" dxfId="804" priority="16867">
      <formula>OR($XFA4=0)</formula>
    </cfRule>
    <cfRule type="cellIs" dxfId="803" priority="16868" operator="equal">
      <formula>$XFB4</formula>
    </cfRule>
  </conditionalFormatting>
  <conditionalFormatting sqref="F2">
    <cfRule type="notContainsBlanks" dxfId="802" priority="16882">
      <formula>LEN(TRIM(F2))&gt;0</formula>
    </cfRule>
  </conditionalFormatting>
  <conditionalFormatting sqref="E2">
    <cfRule type="notContainsBlanks" dxfId="801" priority="16881">
      <formula>LEN(TRIM(E2))&gt;0</formula>
    </cfRule>
  </conditionalFormatting>
  <conditionalFormatting sqref="D2">
    <cfRule type="notContainsBlanks" dxfId="800" priority="16880">
      <formula>LEN(TRIM(D2))&gt;0</formula>
    </cfRule>
  </conditionalFormatting>
  <conditionalFormatting sqref="C2">
    <cfRule type="notContainsBlanks" dxfId="799" priority="16879">
      <formula>LEN(TRIM(C2))&gt;0</formula>
    </cfRule>
  </conditionalFormatting>
  <conditionalFormatting sqref="D11:D12">
    <cfRule type="cellIs" dxfId="798" priority="16842" operator="equal">
      <formula>$XEX4</formula>
    </cfRule>
  </conditionalFormatting>
  <conditionalFormatting sqref="B11:B12">
    <cfRule type="cellIs" dxfId="797" priority="16832" operator="equal">
      <formula>$XEU4</formula>
    </cfRule>
  </conditionalFormatting>
  <conditionalFormatting sqref="B2">
    <cfRule type="notContainsBlanks" dxfId="796" priority="16884">
      <formula>LEN(TRIM(B2))&gt;0</formula>
    </cfRule>
  </conditionalFormatting>
  <conditionalFormatting sqref="G11">
    <cfRule type="cellIs" dxfId="795" priority="16779" operator="equal">
      <formula>$XFD5</formula>
    </cfRule>
  </conditionalFormatting>
  <conditionalFormatting sqref="E100:E202 E82:E90 E78:E80 E61:E75 E17 E13:E14 E93:E95">
    <cfRule type="cellIs" dxfId="794" priority="1490" operator="equal">
      <formula>$XEY13</formula>
    </cfRule>
  </conditionalFormatting>
  <conditionalFormatting sqref="F100:F202 F82:F90 F78:F80 F61:F75 F17 F13:F14 F93:F95">
    <cfRule type="cellIs" dxfId="793" priority="1489" operator="equal">
      <formula>$XEZ13</formula>
    </cfRule>
  </conditionalFormatting>
  <conditionalFormatting sqref="C100:C202 C82:C90 C78:C80 C61:C75 C17 C13:C14 C93:C95">
    <cfRule type="expression" dxfId="792" priority="1487">
      <formula>OR($XFA13=0)</formula>
    </cfRule>
    <cfRule type="cellIs" dxfId="791" priority="1488" operator="equal">
      <formula>$XFB13</formula>
    </cfRule>
  </conditionalFormatting>
  <conditionalFormatting sqref="D100:D202 D82:D90 D78:D80 D61:D75 D17 D13:D14 D93:D95">
    <cfRule type="cellIs" dxfId="790" priority="1486" operator="equal">
      <formula>$XEX13</formula>
    </cfRule>
  </conditionalFormatting>
  <conditionalFormatting sqref="B100:B202 B82:B90 B78:B80 B61:B75 B17 B13:B14 B93:B95">
    <cfRule type="cellIs" dxfId="789" priority="1485" operator="equal">
      <formula>$XEU13</formula>
    </cfRule>
  </conditionalFormatting>
  <conditionalFormatting sqref="G90">
    <cfRule type="cellIs" dxfId="788" priority="1491" operator="equal">
      <formula>$XFD89</formula>
    </cfRule>
  </conditionalFormatting>
  <conditionalFormatting sqref="E91">
    <cfRule type="cellIs" dxfId="787" priority="1484" operator="equal">
      <formula>$XEY91</formula>
    </cfRule>
  </conditionalFormatting>
  <conditionalFormatting sqref="F91">
    <cfRule type="cellIs" dxfId="786" priority="1483" operator="equal">
      <formula>$XEZ91</formula>
    </cfRule>
  </conditionalFormatting>
  <conditionalFormatting sqref="C91">
    <cfRule type="expression" dxfId="785" priority="1481">
      <formula>OR($XFA91=0)</formula>
    </cfRule>
    <cfRule type="cellIs" dxfId="784" priority="1482" operator="equal">
      <formula>$XFB91</formula>
    </cfRule>
  </conditionalFormatting>
  <conditionalFormatting sqref="D91">
    <cfRule type="cellIs" dxfId="783" priority="1480" operator="equal">
      <formula>$XEX91</formula>
    </cfRule>
  </conditionalFormatting>
  <conditionalFormatting sqref="B91">
    <cfRule type="cellIs" dxfId="782" priority="1479" operator="equal">
      <formula>$XEU91</formula>
    </cfRule>
  </conditionalFormatting>
  <conditionalFormatting sqref="G91 G100:G202 G82:G89 G78:G80 G61:G75 G13:G14 G93:G95">
    <cfRule type="cellIs" dxfId="781" priority="1478" operator="equal">
      <formula>$XFD13</formula>
    </cfRule>
  </conditionalFormatting>
  <conditionalFormatting sqref="D92">
    <cfRule type="cellIs" dxfId="780" priority="1477" operator="equal">
      <formula>$XEX92</formula>
    </cfRule>
  </conditionalFormatting>
  <conditionalFormatting sqref="C92">
    <cfRule type="expression" dxfId="779" priority="1475">
      <formula>OR($XFA92=0)</formula>
    </cfRule>
    <cfRule type="cellIs" dxfId="778" priority="1476" operator="equal">
      <formula>$XFB92</formula>
    </cfRule>
  </conditionalFormatting>
  <conditionalFormatting sqref="B92">
    <cfRule type="cellIs" dxfId="777" priority="1474" operator="equal">
      <formula>$XEU92</formula>
    </cfRule>
  </conditionalFormatting>
  <conditionalFormatting sqref="G92">
    <cfRule type="cellIs" dxfId="776" priority="1473" operator="equal">
      <formula>$XFD92</formula>
    </cfRule>
  </conditionalFormatting>
  <conditionalFormatting sqref="E92">
    <cfRule type="cellIs" dxfId="775" priority="1472" operator="equal">
      <formula>$XEY92</formula>
    </cfRule>
  </conditionalFormatting>
  <conditionalFormatting sqref="F92">
    <cfRule type="cellIs" dxfId="774" priority="1471" operator="equal">
      <formula>$XEY92</formula>
    </cfRule>
  </conditionalFormatting>
  <conditionalFormatting sqref="E99">
    <cfRule type="cellIs" dxfId="773" priority="1470" operator="equal">
      <formula>$XEY99</formula>
    </cfRule>
  </conditionalFormatting>
  <conditionalFormatting sqref="F99">
    <cfRule type="cellIs" dxfId="772" priority="1469" operator="equal">
      <formula>$XEZ99</formula>
    </cfRule>
  </conditionalFormatting>
  <conditionalFormatting sqref="C99">
    <cfRule type="expression" dxfId="771" priority="1467">
      <formula>OR($XFA99=0)</formula>
    </cfRule>
    <cfRule type="cellIs" dxfId="770" priority="1468" operator="equal">
      <formula>$XFB99</formula>
    </cfRule>
  </conditionalFormatting>
  <conditionalFormatting sqref="D99">
    <cfRule type="cellIs" dxfId="769" priority="1466" operator="equal">
      <formula>$XEX99</formula>
    </cfRule>
  </conditionalFormatting>
  <conditionalFormatting sqref="B99">
    <cfRule type="cellIs" dxfId="768" priority="1465" operator="equal">
      <formula>$XEU99</formula>
    </cfRule>
  </conditionalFormatting>
  <conditionalFormatting sqref="G99">
    <cfRule type="cellIs" dxfId="767" priority="1464" operator="equal">
      <formula>$XFD99</formula>
    </cfRule>
  </conditionalFormatting>
  <conditionalFormatting sqref="E98">
    <cfRule type="cellIs" dxfId="766" priority="1456" operator="equal">
      <formula>$XEY98</formula>
    </cfRule>
  </conditionalFormatting>
  <conditionalFormatting sqref="F98">
    <cfRule type="cellIs" dxfId="765" priority="1455" operator="equal">
      <formula>$XEZ98</formula>
    </cfRule>
  </conditionalFormatting>
  <conditionalFormatting sqref="C98">
    <cfRule type="expression" dxfId="764" priority="1453">
      <formula>OR($XFA98=0)</formula>
    </cfRule>
    <cfRule type="cellIs" dxfId="763" priority="1454" operator="equal">
      <formula>$XFB98</formula>
    </cfRule>
  </conditionalFormatting>
  <conditionalFormatting sqref="D98">
    <cfRule type="cellIs" dxfId="762" priority="1452" operator="equal">
      <formula>$XEX98</formula>
    </cfRule>
  </conditionalFormatting>
  <conditionalFormatting sqref="B98">
    <cfRule type="cellIs" dxfId="761" priority="1451" operator="equal">
      <formula>$XEU98</formula>
    </cfRule>
  </conditionalFormatting>
  <conditionalFormatting sqref="G98">
    <cfRule type="cellIs" dxfId="760" priority="1450" operator="equal">
      <formula>$XFD98</formula>
    </cfRule>
  </conditionalFormatting>
  <conditionalFormatting sqref="E96">
    <cfRule type="cellIs" dxfId="759" priority="1449" operator="equal">
      <formula>$XEY96</formula>
    </cfRule>
  </conditionalFormatting>
  <conditionalFormatting sqref="F96">
    <cfRule type="cellIs" dxfId="758" priority="1448" operator="equal">
      <formula>$XEZ96</formula>
    </cfRule>
  </conditionalFormatting>
  <conditionalFormatting sqref="C96">
    <cfRule type="expression" dxfId="757" priority="1446">
      <formula>OR($XFA96=0)</formula>
    </cfRule>
    <cfRule type="cellIs" dxfId="756" priority="1447" operator="equal">
      <formula>$XFB96</formula>
    </cfRule>
  </conditionalFormatting>
  <conditionalFormatting sqref="D96">
    <cfRule type="cellIs" dxfId="755" priority="1445" operator="equal">
      <formula>$XEX96</formula>
    </cfRule>
  </conditionalFormatting>
  <conditionalFormatting sqref="B96">
    <cfRule type="cellIs" dxfId="754" priority="1444" operator="equal">
      <formula>$XEU96</formula>
    </cfRule>
  </conditionalFormatting>
  <conditionalFormatting sqref="G96">
    <cfRule type="cellIs" dxfId="753" priority="1443" operator="equal">
      <formula>$XFD96</formula>
    </cfRule>
  </conditionalFormatting>
  <conditionalFormatting sqref="E97">
    <cfRule type="cellIs" dxfId="752" priority="1442" operator="equal">
      <formula>$XEY97</formula>
    </cfRule>
  </conditionalFormatting>
  <conditionalFormatting sqref="F97">
    <cfRule type="cellIs" dxfId="751" priority="1441" operator="equal">
      <formula>$XEZ97</formula>
    </cfRule>
  </conditionalFormatting>
  <conditionalFormatting sqref="C97">
    <cfRule type="expression" dxfId="750" priority="1439">
      <formula>OR($XFA97=0)</formula>
    </cfRule>
    <cfRule type="cellIs" dxfId="749" priority="1440" operator="equal">
      <formula>$XFB97</formula>
    </cfRule>
  </conditionalFormatting>
  <conditionalFormatting sqref="D97">
    <cfRule type="cellIs" dxfId="748" priority="1438" operator="equal">
      <formula>$XEX97</formula>
    </cfRule>
  </conditionalFormatting>
  <conditionalFormatting sqref="B97">
    <cfRule type="cellIs" dxfId="747" priority="1437" operator="equal">
      <formula>$XEU97</formula>
    </cfRule>
  </conditionalFormatting>
  <conditionalFormatting sqref="G97">
    <cfRule type="cellIs" dxfId="746" priority="1436" operator="equal">
      <formula>$XFD97</formula>
    </cfRule>
  </conditionalFormatting>
  <conditionalFormatting sqref="E15">
    <cfRule type="cellIs" dxfId="745" priority="1435" operator="equal">
      <formula>$XEY15</formula>
    </cfRule>
  </conditionalFormatting>
  <conditionalFormatting sqref="F15">
    <cfRule type="cellIs" dxfId="744" priority="1434" operator="equal">
      <formula>$XEZ15</formula>
    </cfRule>
  </conditionalFormatting>
  <conditionalFormatting sqref="C15">
    <cfRule type="expression" dxfId="743" priority="1432">
      <formula>OR($XFA15=0)</formula>
    </cfRule>
    <cfRule type="cellIs" dxfId="742" priority="1433" operator="equal">
      <formula>$XFB15</formula>
    </cfRule>
  </conditionalFormatting>
  <conditionalFormatting sqref="D15">
    <cfRule type="cellIs" dxfId="741" priority="1431" operator="equal">
      <formula>$XEX15</formula>
    </cfRule>
  </conditionalFormatting>
  <conditionalFormatting sqref="B15">
    <cfRule type="cellIs" dxfId="740" priority="1430" operator="equal">
      <formula>$XEU15</formula>
    </cfRule>
  </conditionalFormatting>
  <conditionalFormatting sqref="G15">
    <cfRule type="cellIs" dxfId="739" priority="1429" operator="equal">
      <formula>$XFD15</formula>
    </cfRule>
  </conditionalFormatting>
  <conditionalFormatting sqref="E81">
    <cfRule type="cellIs" dxfId="738" priority="1321" operator="equal">
      <formula>$XEY81</formula>
    </cfRule>
  </conditionalFormatting>
  <conditionalFormatting sqref="F81">
    <cfRule type="cellIs" dxfId="737" priority="1320" operator="equal">
      <formula>$XEZ81</formula>
    </cfRule>
  </conditionalFormatting>
  <conditionalFormatting sqref="C81">
    <cfRule type="expression" dxfId="736" priority="1318">
      <formula>OR($XFA81=0)</formula>
    </cfRule>
    <cfRule type="cellIs" dxfId="735" priority="1319" operator="equal">
      <formula>$XFB81</formula>
    </cfRule>
  </conditionalFormatting>
  <conditionalFormatting sqref="D81">
    <cfRule type="cellIs" dxfId="734" priority="1317" operator="equal">
      <formula>$XEX81</formula>
    </cfRule>
  </conditionalFormatting>
  <conditionalFormatting sqref="B81">
    <cfRule type="cellIs" dxfId="733" priority="1316" operator="equal">
      <formula>$XEU81</formula>
    </cfRule>
  </conditionalFormatting>
  <conditionalFormatting sqref="G81">
    <cfRule type="cellIs" dxfId="732" priority="1315" operator="equal">
      <formula>$XFD81</formula>
    </cfRule>
  </conditionalFormatting>
  <conditionalFormatting sqref="E15">
    <cfRule type="cellIs" dxfId="731" priority="1314" operator="equal">
      <formula>$XEY15</formula>
    </cfRule>
  </conditionalFormatting>
  <conditionalFormatting sqref="F15">
    <cfRule type="cellIs" dxfId="730" priority="1313" operator="equal">
      <formula>$XEZ15</formula>
    </cfRule>
  </conditionalFormatting>
  <conditionalFormatting sqref="C15">
    <cfRule type="expression" dxfId="729" priority="1311">
      <formula>OR($XFA15=0)</formula>
    </cfRule>
    <cfRule type="cellIs" dxfId="728" priority="1312" operator="equal">
      <formula>$XFB15</formula>
    </cfRule>
  </conditionalFormatting>
  <conditionalFormatting sqref="D15">
    <cfRule type="cellIs" dxfId="727" priority="1310" operator="equal">
      <formula>$XEX15</formula>
    </cfRule>
  </conditionalFormatting>
  <conditionalFormatting sqref="B15">
    <cfRule type="cellIs" dxfId="726" priority="1309" operator="equal">
      <formula>$XEU15</formula>
    </cfRule>
  </conditionalFormatting>
  <conditionalFormatting sqref="G15:G20">
    <cfRule type="cellIs" dxfId="725" priority="1308" operator="equal">
      <formula>$XFD15</formula>
    </cfRule>
  </conditionalFormatting>
  <conditionalFormatting sqref="E15:E20">
    <cfRule type="cellIs" dxfId="724" priority="1307" operator="equal">
      <formula>$XEY15</formula>
    </cfRule>
  </conditionalFormatting>
  <conditionalFormatting sqref="F15:F20">
    <cfRule type="cellIs" dxfId="723" priority="1306" operator="equal">
      <formula>$XEZ15</formula>
    </cfRule>
  </conditionalFormatting>
  <conditionalFormatting sqref="C15:C20">
    <cfRule type="expression" dxfId="722" priority="1304">
      <formula>OR($XFA15=0)</formula>
    </cfRule>
    <cfRule type="cellIs" dxfId="721" priority="1305" operator="equal">
      <formula>$XFB15</formula>
    </cfRule>
  </conditionalFormatting>
  <conditionalFormatting sqref="D15:D20">
    <cfRule type="cellIs" dxfId="720" priority="1303" operator="equal">
      <formula>$XEX15</formula>
    </cfRule>
  </conditionalFormatting>
  <conditionalFormatting sqref="B15:B20">
    <cfRule type="cellIs" dxfId="719" priority="1302" operator="equal">
      <formula>$XEU15</formula>
    </cfRule>
  </conditionalFormatting>
  <conditionalFormatting sqref="E18">
    <cfRule type="cellIs" dxfId="718" priority="1301" operator="equal">
      <formula>$XEY18</formula>
    </cfRule>
  </conditionalFormatting>
  <conditionalFormatting sqref="F18">
    <cfRule type="cellIs" dxfId="717" priority="1300" operator="equal">
      <formula>$XEZ18</formula>
    </cfRule>
  </conditionalFormatting>
  <conditionalFormatting sqref="C18">
    <cfRule type="expression" dxfId="716" priority="1298">
      <formula>OR($XFA18=0)</formula>
    </cfRule>
    <cfRule type="cellIs" dxfId="715" priority="1299" operator="equal">
      <formula>$XFB18</formula>
    </cfRule>
  </conditionalFormatting>
  <conditionalFormatting sqref="D18">
    <cfRule type="cellIs" dxfId="714" priority="1297" operator="equal">
      <formula>$XEX18</formula>
    </cfRule>
  </conditionalFormatting>
  <conditionalFormatting sqref="B18">
    <cfRule type="cellIs" dxfId="713" priority="1296" operator="equal">
      <formula>$XEU18</formula>
    </cfRule>
  </conditionalFormatting>
  <conditionalFormatting sqref="E76">
    <cfRule type="cellIs" dxfId="712" priority="1281" operator="equal">
      <formula>$XEY76</formula>
    </cfRule>
  </conditionalFormatting>
  <conditionalFormatting sqref="F76">
    <cfRule type="cellIs" dxfId="711" priority="1280" operator="equal">
      <formula>$XEZ76</formula>
    </cfRule>
  </conditionalFormatting>
  <conditionalFormatting sqref="C76">
    <cfRule type="expression" dxfId="710" priority="1278">
      <formula>OR($XFA76=0)</formula>
    </cfRule>
    <cfRule type="cellIs" dxfId="709" priority="1279" operator="equal">
      <formula>$XFB76</formula>
    </cfRule>
  </conditionalFormatting>
  <conditionalFormatting sqref="D76">
    <cfRule type="cellIs" dxfId="708" priority="1277" operator="equal">
      <formula>$XEX76</formula>
    </cfRule>
  </conditionalFormatting>
  <conditionalFormatting sqref="B76">
    <cfRule type="cellIs" dxfId="707" priority="1276" operator="equal">
      <formula>$XEU76</formula>
    </cfRule>
  </conditionalFormatting>
  <conditionalFormatting sqref="G76">
    <cfRule type="cellIs" dxfId="706" priority="1275" operator="equal">
      <formula>$XFD76</formula>
    </cfRule>
  </conditionalFormatting>
  <conditionalFormatting sqref="E77">
    <cfRule type="cellIs" dxfId="705" priority="1274" operator="equal">
      <formula>$XEY77</formula>
    </cfRule>
  </conditionalFormatting>
  <conditionalFormatting sqref="F77">
    <cfRule type="cellIs" dxfId="704" priority="1273" operator="equal">
      <formula>$XEZ77</formula>
    </cfRule>
  </conditionalFormatting>
  <conditionalFormatting sqref="C77">
    <cfRule type="expression" dxfId="703" priority="1271">
      <formula>OR($XFA77=0)</formula>
    </cfRule>
    <cfRule type="cellIs" dxfId="702" priority="1272" operator="equal">
      <formula>$XFB77</formula>
    </cfRule>
  </conditionalFormatting>
  <conditionalFormatting sqref="D77">
    <cfRule type="cellIs" dxfId="701" priority="1270" operator="equal">
      <formula>$XEX77</formula>
    </cfRule>
  </conditionalFormatting>
  <conditionalFormatting sqref="B77">
    <cfRule type="cellIs" dxfId="700" priority="1269" operator="equal">
      <formula>$XEU77</formula>
    </cfRule>
  </conditionalFormatting>
  <conditionalFormatting sqref="G77">
    <cfRule type="cellIs" dxfId="699" priority="1268" operator="equal">
      <formula>$XFD77</formula>
    </cfRule>
  </conditionalFormatting>
  <conditionalFormatting sqref="E40:E43">
    <cfRule type="cellIs" dxfId="698" priority="1259" operator="equal">
      <formula>$XEY40</formula>
    </cfRule>
  </conditionalFormatting>
  <conditionalFormatting sqref="F40:F43">
    <cfRule type="cellIs" dxfId="697" priority="1258" operator="equal">
      <formula>$XEZ40</formula>
    </cfRule>
  </conditionalFormatting>
  <conditionalFormatting sqref="C40:C43">
    <cfRule type="expression" dxfId="696" priority="1256">
      <formula>OR($XFA40=0)</formula>
    </cfRule>
    <cfRule type="cellIs" dxfId="695" priority="1257" operator="equal">
      <formula>$XFB40</formula>
    </cfRule>
  </conditionalFormatting>
  <conditionalFormatting sqref="D40:D43">
    <cfRule type="cellIs" dxfId="694" priority="1255" operator="equal">
      <formula>$XEX40</formula>
    </cfRule>
  </conditionalFormatting>
  <conditionalFormatting sqref="B40:B43">
    <cfRule type="cellIs" dxfId="693" priority="1254" operator="equal">
      <formula>$XEU40</formula>
    </cfRule>
  </conditionalFormatting>
  <conditionalFormatting sqref="G40:G44">
    <cfRule type="cellIs" dxfId="692" priority="1248" operator="equal">
      <formula>$XFD40</formula>
    </cfRule>
  </conditionalFormatting>
  <conditionalFormatting sqref="E61">
    <cfRule type="cellIs" dxfId="691" priority="1171" operator="equal">
      <formula>$XEY61</formula>
    </cfRule>
  </conditionalFormatting>
  <conditionalFormatting sqref="F61">
    <cfRule type="cellIs" dxfId="690" priority="1170" operator="equal">
      <formula>$XEZ61</formula>
    </cfRule>
  </conditionalFormatting>
  <conditionalFormatting sqref="C61">
    <cfRule type="expression" dxfId="689" priority="1168">
      <formula>OR($XFA61=0)</formula>
    </cfRule>
    <cfRule type="cellIs" dxfId="688" priority="1169" operator="equal">
      <formula>$XFB61</formula>
    </cfRule>
  </conditionalFormatting>
  <conditionalFormatting sqref="D61">
    <cfRule type="cellIs" dxfId="687" priority="1167" operator="equal">
      <formula>$XEX61</formula>
    </cfRule>
  </conditionalFormatting>
  <conditionalFormatting sqref="B61">
    <cfRule type="cellIs" dxfId="686" priority="1166" operator="equal">
      <formula>$XEU61</formula>
    </cfRule>
  </conditionalFormatting>
  <conditionalFormatting sqref="G61">
    <cfRule type="cellIs" dxfId="685" priority="1165" operator="equal">
      <formula>$XFD61</formula>
    </cfRule>
  </conditionalFormatting>
  <conditionalFormatting sqref="E35:E38">
    <cfRule type="cellIs" dxfId="684" priority="1105" operator="equal">
      <formula>$XEY35</formula>
    </cfRule>
  </conditionalFormatting>
  <conditionalFormatting sqref="F35:F38">
    <cfRule type="cellIs" dxfId="683" priority="1104" operator="equal">
      <formula>$XEZ35</formula>
    </cfRule>
  </conditionalFormatting>
  <conditionalFormatting sqref="C35:C38">
    <cfRule type="expression" dxfId="682" priority="1102">
      <formula>OR($XFA35=0)</formula>
    </cfRule>
    <cfRule type="cellIs" dxfId="681" priority="1103" operator="equal">
      <formula>$XFB35</formula>
    </cfRule>
  </conditionalFormatting>
  <conditionalFormatting sqref="D35:D38">
    <cfRule type="cellIs" dxfId="680" priority="1101" operator="equal">
      <formula>$XEX35</formula>
    </cfRule>
  </conditionalFormatting>
  <conditionalFormatting sqref="B35:B38">
    <cfRule type="cellIs" dxfId="679" priority="1100" operator="equal">
      <formula>$XEU35</formula>
    </cfRule>
  </conditionalFormatting>
  <conditionalFormatting sqref="G35:G38">
    <cfRule type="cellIs" dxfId="678" priority="1099" operator="equal">
      <formula>$XFD35</formula>
    </cfRule>
  </conditionalFormatting>
  <conditionalFormatting sqref="F38">
    <cfRule type="cellIs" dxfId="677" priority="1098" operator="equal">
      <formula>$XEY38</formula>
    </cfRule>
  </conditionalFormatting>
  <conditionalFormatting sqref="E37:E41">
    <cfRule type="cellIs" dxfId="676" priority="1097" operator="equal">
      <formula>$XEY37</formula>
    </cfRule>
  </conditionalFormatting>
  <conditionalFormatting sqref="F37:F41">
    <cfRule type="cellIs" dxfId="675" priority="1096" operator="equal">
      <formula>$XEZ37</formula>
    </cfRule>
  </conditionalFormatting>
  <conditionalFormatting sqref="C37:C41">
    <cfRule type="expression" dxfId="674" priority="1094">
      <formula>OR($XFA37=0)</formula>
    </cfRule>
    <cfRule type="cellIs" dxfId="673" priority="1095" operator="equal">
      <formula>$XFB37</formula>
    </cfRule>
  </conditionalFormatting>
  <conditionalFormatting sqref="D37:D41">
    <cfRule type="cellIs" dxfId="672" priority="1093" operator="equal">
      <formula>$XEX37</formula>
    </cfRule>
  </conditionalFormatting>
  <conditionalFormatting sqref="B37:B41">
    <cfRule type="cellIs" dxfId="671" priority="1092" operator="equal">
      <formula>$XEU37</formula>
    </cfRule>
  </conditionalFormatting>
  <conditionalFormatting sqref="G37:G41">
    <cfRule type="cellIs" dxfId="670" priority="1091" operator="equal">
      <formula>$XFD37</formula>
    </cfRule>
  </conditionalFormatting>
  <conditionalFormatting sqref="B43">
    <cfRule type="cellIs" dxfId="669" priority="1085" operator="equal">
      <formula>$XEU43</formula>
    </cfRule>
  </conditionalFormatting>
  <conditionalFormatting sqref="D43">
    <cfRule type="cellIs" dxfId="668" priority="1082" operator="equal">
      <formula>$XEX43</formula>
    </cfRule>
  </conditionalFormatting>
  <conditionalFormatting sqref="C43">
    <cfRule type="expression" dxfId="667" priority="1080">
      <formula>OR($XFA43=0)</formula>
    </cfRule>
    <cfRule type="cellIs" dxfId="666" priority="1081" operator="equal">
      <formula>$XFB43</formula>
    </cfRule>
  </conditionalFormatting>
  <conditionalFormatting sqref="G42:G44">
    <cfRule type="cellIs" dxfId="665" priority="1079" operator="equal">
      <formula>$XFD42</formula>
    </cfRule>
  </conditionalFormatting>
  <conditionalFormatting sqref="E43">
    <cfRule type="cellIs" dxfId="664" priority="1078" operator="equal">
      <formula>$XEY43</formula>
    </cfRule>
  </conditionalFormatting>
  <conditionalFormatting sqref="F43">
    <cfRule type="cellIs" dxfId="663" priority="1077" operator="equal">
      <formula>$XEY43</formula>
    </cfRule>
  </conditionalFormatting>
  <conditionalFormatting sqref="E42">
    <cfRule type="cellIs" dxfId="662" priority="1042" operator="equal">
      <formula>$XEY42</formula>
    </cfRule>
  </conditionalFormatting>
  <conditionalFormatting sqref="C42">
    <cfRule type="expression" dxfId="661" priority="1040">
      <formula>OR($XFA42=0)</formula>
    </cfRule>
    <cfRule type="cellIs" dxfId="660" priority="1041" operator="equal">
      <formula>$XFB42</formula>
    </cfRule>
  </conditionalFormatting>
  <conditionalFormatting sqref="D42">
    <cfRule type="cellIs" dxfId="659" priority="1039" operator="equal">
      <formula>$XEX42</formula>
    </cfRule>
  </conditionalFormatting>
  <conditionalFormatting sqref="B42">
    <cfRule type="cellIs" dxfId="658" priority="1038" operator="equal">
      <formula>$XEU42</formula>
    </cfRule>
  </conditionalFormatting>
  <conditionalFormatting sqref="F42">
    <cfRule type="cellIs" dxfId="657" priority="1037" operator="equal">
      <formula>$XEY42</formula>
    </cfRule>
  </conditionalFormatting>
  <conditionalFormatting sqref="G42">
    <cfRule type="cellIs" dxfId="656" priority="1036" operator="equal">
      <formula>$XFD42</formula>
    </cfRule>
  </conditionalFormatting>
  <conditionalFormatting sqref="E54:E60">
    <cfRule type="cellIs" dxfId="655" priority="1035" operator="equal">
      <formula>$XEY54</formula>
    </cfRule>
  </conditionalFormatting>
  <conditionalFormatting sqref="F54:F60">
    <cfRule type="cellIs" dxfId="654" priority="1034" operator="equal">
      <formula>$XEZ54</formula>
    </cfRule>
  </conditionalFormatting>
  <conditionalFormatting sqref="C54:C60">
    <cfRule type="expression" dxfId="653" priority="1032">
      <formula>OR($XFA54=0)</formula>
    </cfRule>
    <cfRule type="cellIs" dxfId="652" priority="1033" operator="equal">
      <formula>$XFB54</formula>
    </cfRule>
  </conditionalFormatting>
  <conditionalFormatting sqref="D54:D60">
    <cfRule type="cellIs" dxfId="651" priority="1031" operator="equal">
      <formula>$XEX54</formula>
    </cfRule>
  </conditionalFormatting>
  <conditionalFormatting sqref="B54:B60">
    <cfRule type="cellIs" dxfId="650" priority="1030" operator="equal">
      <formula>$XEU54</formula>
    </cfRule>
  </conditionalFormatting>
  <conditionalFormatting sqref="G57:G60">
    <cfRule type="cellIs" dxfId="649" priority="1029" operator="equal">
      <formula>$XFD57</formula>
    </cfRule>
  </conditionalFormatting>
  <conditionalFormatting sqref="E17">
    <cfRule type="cellIs" dxfId="648" priority="1021" operator="equal">
      <formula>$XEY17</formula>
    </cfRule>
  </conditionalFormatting>
  <conditionalFormatting sqref="F17">
    <cfRule type="cellIs" dxfId="647" priority="1020" operator="equal">
      <formula>$XEZ17</formula>
    </cfRule>
  </conditionalFormatting>
  <conditionalFormatting sqref="C17">
    <cfRule type="expression" dxfId="646" priority="1018">
      <formula>OR($XFA17=0)</formula>
    </cfRule>
    <cfRule type="cellIs" dxfId="645" priority="1019" operator="equal">
      <formula>$XFB17</formula>
    </cfRule>
  </conditionalFormatting>
  <conditionalFormatting sqref="D17">
    <cfRule type="cellIs" dxfId="644" priority="1017" operator="equal">
      <formula>$XEX17</formula>
    </cfRule>
  </conditionalFormatting>
  <conditionalFormatting sqref="B17">
    <cfRule type="cellIs" dxfId="643" priority="1016" operator="equal">
      <formula>$XEU17</formula>
    </cfRule>
  </conditionalFormatting>
  <conditionalFormatting sqref="B38">
    <cfRule type="cellIs" dxfId="642" priority="974" operator="equal">
      <formula>$XEU38</formula>
    </cfRule>
  </conditionalFormatting>
  <conditionalFormatting sqref="B40">
    <cfRule type="cellIs" dxfId="641" priority="973" operator="equal">
      <formula>$XEU40</formula>
    </cfRule>
  </conditionalFormatting>
  <conditionalFormatting sqref="D38">
    <cfRule type="cellIs" dxfId="640" priority="972" operator="equal">
      <formula>$XEX38</formula>
    </cfRule>
  </conditionalFormatting>
  <conditionalFormatting sqref="C38">
    <cfRule type="expression" dxfId="639" priority="970">
      <formula>OR($XFA38=0)</formula>
    </cfRule>
    <cfRule type="cellIs" dxfId="638" priority="971" operator="equal">
      <formula>$XFB38</formula>
    </cfRule>
  </conditionalFormatting>
  <conditionalFormatting sqref="G38">
    <cfRule type="cellIs" dxfId="637" priority="969" operator="equal">
      <formula>$XFD38</formula>
    </cfRule>
  </conditionalFormatting>
  <conditionalFormatting sqref="E38">
    <cfRule type="cellIs" dxfId="636" priority="968" operator="equal">
      <formula>$XEY38</formula>
    </cfRule>
  </conditionalFormatting>
  <conditionalFormatting sqref="F38">
    <cfRule type="cellIs" dxfId="635" priority="967" operator="equal">
      <formula>$XEY38</formula>
    </cfRule>
  </conditionalFormatting>
  <conditionalFormatting sqref="E40">
    <cfRule type="cellIs" dxfId="634" priority="966" operator="equal">
      <formula>$XEY40</formula>
    </cfRule>
  </conditionalFormatting>
  <conditionalFormatting sqref="F40">
    <cfRule type="cellIs" dxfId="633" priority="965" operator="equal">
      <formula>$XEZ40</formula>
    </cfRule>
  </conditionalFormatting>
  <conditionalFormatting sqref="C40">
    <cfRule type="expression" dxfId="632" priority="963">
      <formula>OR($XFA40=0)</formula>
    </cfRule>
    <cfRule type="cellIs" dxfId="631" priority="964" operator="equal">
      <formula>$XFB40</formula>
    </cfRule>
  </conditionalFormatting>
  <conditionalFormatting sqref="D40">
    <cfRule type="cellIs" dxfId="630" priority="962" operator="equal">
      <formula>$XEX40</formula>
    </cfRule>
  </conditionalFormatting>
  <conditionalFormatting sqref="G40">
    <cfRule type="cellIs" dxfId="629" priority="961" operator="equal">
      <formula>$XFD40</formula>
    </cfRule>
  </conditionalFormatting>
  <conditionalFormatting sqref="G39">
    <cfRule type="cellIs" dxfId="628" priority="960" operator="equal">
      <formula>$XFD39</formula>
    </cfRule>
  </conditionalFormatting>
  <conditionalFormatting sqref="E39">
    <cfRule type="cellIs" dxfId="627" priority="959" operator="equal">
      <formula>$XEY39</formula>
    </cfRule>
  </conditionalFormatting>
  <conditionalFormatting sqref="F39">
    <cfRule type="cellIs" dxfId="626" priority="958" operator="equal">
      <formula>$XEZ39</formula>
    </cfRule>
  </conditionalFormatting>
  <conditionalFormatting sqref="C39">
    <cfRule type="expression" dxfId="625" priority="956">
      <formula>OR($XFA39=0)</formula>
    </cfRule>
    <cfRule type="cellIs" dxfId="624" priority="957" operator="equal">
      <formula>$XFB39</formula>
    </cfRule>
  </conditionalFormatting>
  <conditionalFormatting sqref="D39">
    <cfRule type="cellIs" dxfId="623" priority="955" operator="equal">
      <formula>$XEX39</formula>
    </cfRule>
  </conditionalFormatting>
  <conditionalFormatting sqref="B39">
    <cfRule type="cellIs" dxfId="622" priority="954" operator="equal">
      <formula>$XEU39</formula>
    </cfRule>
  </conditionalFormatting>
  <conditionalFormatting sqref="E36">
    <cfRule type="cellIs" dxfId="621" priority="953" operator="equal">
      <formula>$XEY36</formula>
    </cfRule>
  </conditionalFormatting>
  <conditionalFormatting sqref="C36">
    <cfRule type="expression" dxfId="620" priority="950">
      <formula>OR($XFA36=0)</formula>
    </cfRule>
    <cfRule type="cellIs" dxfId="619" priority="951" operator="equal">
      <formula>$XFB36</formula>
    </cfRule>
  </conditionalFormatting>
  <conditionalFormatting sqref="D36">
    <cfRule type="cellIs" dxfId="618" priority="949" operator="equal">
      <formula>$XEX36</formula>
    </cfRule>
  </conditionalFormatting>
  <conditionalFormatting sqref="B36">
    <cfRule type="cellIs" dxfId="617" priority="948" operator="equal">
      <formula>$XEU36</formula>
    </cfRule>
  </conditionalFormatting>
  <conditionalFormatting sqref="F36">
    <cfRule type="cellIs" dxfId="616" priority="947" operator="equal">
      <formula>$XEY36</formula>
    </cfRule>
  </conditionalFormatting>
  <conditionalFormatting sqref="G36">
    <cfRule type="cellIs" dxfId="615" priority="946" operator="equal">
      <formula>$XFD36</formula>
    </cfRule>
  </conditionalFormatting>
  <conditionalFormatting sqref="E37">
    <cfRule type="cellIs" dxfId="614" priority="945" operator="equal">
      <formula>$XEY37</formula>
    </cfRule>
  </conditionalFormatting>
  <conditionalFormatting sqref="C37">
    <cfRule type="expression" dxfId="613" priority="943">
      <formula>OR($XFA37=0)</formula>
    </cfRule>
    <cfRule type="cellIs" dxfId="612" priority="944" operator="equal">
      <formula>$XFB37</formula>
    </cfRule>
  </conditionalFormatting>
  <conditionalFormatting sqref="D37">
    <cfRule type="cellIs" dxfId="611" priority="942" operator="equal">
      <formula>$XEX37</formula>
    </cfRule>
  </conditionalFormatting>
  <conditionalFormatting sqref="B37">
    <cfRule type="cellIs" dxfId="610" priority="941" operator="equal">
      <formula>$XEU37</formula>
    </cfRule>
  </conditionalFormatting>
  <conditionalFormatting sqref="F37">
    <cfRule type="cellIs" dxfId="609" priority="940" operator="equal">
      <formula>$XEY37</formula>
    </cfRule>
  </conditionalFormatting>
  <conditionalFormatting sqref="G37">
    <cfRule type="cellIs" dxfId="608" priority="939" operator="equal">
      <formula>$XFD37</formula>
    </cfRule>
  </conditionalFormatting>
  <conditionalFormatting sqref="E37">
    <cfRule type="cellIs" dxfId="607" priority="915" operator="equal">
      <formula>$XEY37</formula>
    </cfRule>
  </conditionalFormatting>
  <conditionalFormatting sqref="F37">
    <cfRule type="cellIs" dxfId="606" priority="914" operator="equal">
      <formula>$XEZ37</formula>
    </cfRule>
  </conditionalFormatting>
  <conditionalFormatting sqref="C37">
    <cfRule type="expression" dxfId="605" priority="912">
      <formula>OR($XFA37=0)</formula>
    </cfRule>
    <cfRule type="cellIs" dxfId="604" priority="913" operator="equal">
      <formula>$XFB37</formula>
    </cfRule>
  </conditionalFormatting>
  <conditionalFormatting sqref="D37">
    <cfRule type="cellIs" dxfId="603" priority="911" operator="equal">
      <formula>$XEX37</formula>
    </cfRule>
  </conditionalFormatting>
  <conditionalFormatting sqref="B37">
    <cfRule type="cellIs" dxfId="602" priority="910" operator="equal">
      <formula>$XEU37</formula>
    </cfRule>
  </conditionalFormatting>
  <conditionalFormatting sqref="G37">
    <cfRule type="cellIs" dxfId="601" priority="909" operator="equal">
      <formula>$XFD37</formula>
    </cfRule>
  </conditionalFormatting>
  <conditionalFormatting sqref="B36">
    <cfRule type="cellIs" dxfId="600" priority="908" operator="equal">
      <formula>$XEU36</formula>
    </cfRule>
  </conditionalFormatting>
  <conditionalFormatting sqref="E36">
    <cfRule type="cellIs" dxfId="599" priority="901" operator="equal">
      <formula>$XEY36</formula>
    </cfRule>
  </conditionalFormatting>
  <conditionalFormatting sqref="F36">
    <cfRule type="cellIs" dxfId="598" priority="900" operator="equal">
      <formula>$XEZ36</formula>
    </cfRule>
  </conditionalFormatting>
  <conditionalFormatting sqref="C36">
    <cfRule type="expression" dxfId="597" priority="898">
      <formula>OR($XFA36=0)</formula>
    </cfRule>
    <cfRule type="cellIs" dxfId="596" priority="899" operator="equal">
      <formula>$XFB36</formula>
    </cfRule>
  </conditionalFormatting>
  <conditionalFormatting sqref="D36">
    <cfRule type="cellIs" dxfId="595" priority="897" operator="equal">
      <formula>$XEX36</formula>
    </cfRule>
  </conditionalFormatting>
  <conditionalFormatting sqref="G36">
    <cfRule type="cellIs" dxfId="594" priority="896" operator="equal">
      <formula>$XFD36</formula>
    </cfRule>
  </conditionalFormatting>
  <conditionalFormatting sqref="D39">
    <cfRule type="cellIs" dxfId="593" priority="895" operator="equal">
      <formula>$XEX39</formula>
    </cfRule>
  </conditionalFormatting>
  <conditionalFormatting sqref="C39">
    <cfRule type="expression" dxfId="592" priority="893">
      <formula>OR($XFA39=0)</formula>
    </cfRule>
    <cfRule type="cellIs" dxfId="591" priority="894" operator="equal">
      <formula>$XFB39</formula>
    </cfRule>
  </conditionalFormatting>
  <conditionalFormatting sqref="B39">
    <cfRule type="cellIs" dxfId="590" priority="892" operator="equal">
      <formula>$XEU39</formula>
    </cfRule>
  </conditionalFormatting>
  <conditionalFormatting sqref="G39">
    <cfRule type="cellIs" dxfId="589" priority="891" operator="equal">
      <formula>$XFD39</formula>
    </cfRule>
  </conditionalFormatting>
  <conditionalFormatting sqref="E39">
    <cfRule type="cellIs" dxfId="588" priority="890" operator="equal">
      <formula>$XEY39</formula>
    </cfRule>
  </conditionalFormatting>
  <conditionalFormatting sqref="F39">
    <cfRule type="cellIs" dxfId="587" priority="889" operator="equal">
      <formula>$XEY39</formula>
    </cfRule>
  </conditionalFormatting>
  <conditionalFormatting sqref="E40">
    <cfRule type="cellIs" dxfId="586" priority="888" operator="equal">
      <formula>$XEY40</formula>
    </cfRule>
  </conditionalFormatting>
  <conditionalFormatting sqref="C40">
    <cfRule type="expression" dxfId="585" priority="886">
      <formula>OR($XFA40=0)</formula>
    </cfRule>
    <cfRule type="cellIs" dxfId="584" priority="887" operator="equal">
      <formula>$XFB40</formula>
    </cfRule>
  </conditionalFormatting>
  <conditionalFormatting sqref="D40">
    <cfRule type="cellIs" dxfId="583" priority="885" operator="equal">
      <formula>$XEX40</formula>
    </cfRule>
  </conditionalFormatting>
  <conditionalFormatting sqref="B40">
    <cfRule type="cellIs" dxfId="582" priority="884" operator="equal">
      <formula>$XEU40</formula>
    </cfRule>
  </conditionalFormatting>
  <conditionalFormatting sqref="F40">
    <cfRule type="cellIs" dxfId="581" priority="883" operator="equal">
      <formula>$XEY40</formula>
    </cfRule>
  </conditionalFormatting>
  <conditionalFormatting sqref="G40">
    <cfRule type="cellIs" dxfId="580" priority="882" operator="equal">
      <formula>$XFD40</formula>
    </cfRule>
  </conditionalFormatting>
  <conditionalFormatting sqref="E38">
    <cfRule type="cellIs" dxfId="579" priority="874" operator="equal">
      <formula>$XEY38</formula>
    </cfRule>
  </conditionalFormatting>
  <conditionalFormatting sqref="C38">
    <cfRule type="expression" dxfId="578" priority="872">
      <formula>OR($XFA38=0)</formula>
    </cfRule>
    <cfRule type="cellIs" dxfId="577" priority="873" operator="equal">
      <formula>$XFB38</formula>
    </cfRule>
  </conditionalFormatting>
  <conditionalFormatting sqref="D38">
    <cfRule type="cellIs" dxfId="576" priority="871" operator="equal">
      <formula>$XEX38</formula>
    </cfRule>
  </conditionalFormatting>
  <conditionalFormatting sqref="B38">
    <cfRule type="cellIs" dxfId="575" priority="870" operator="equal">
      <formula>$XEU38</formula>
    </cfRule>
  </conditionalFormatting>
  <conditionalFormatting sqref="F38">
    <cfRule type="cellIs" dxfId="574" priority="869" operator="equal">
      <formula>$XEY38</formula>
    </cfRule>
  </conditionalFormatting>
  <conditionalFormatting sqref="G38">
    <cfRule type="cellIs" dxfId="573" priority="868" operator="equal">
      <formula>$XFD38</formula>
    </cfRule>
  </conditionalFormatting>
  <conditionalFormatting sqref="E40:E43">
    <cfRule type="cellIs" dxfId="572" priority="860" operator="equal">
      <formula>$XEY40</formula>
    </cfRule>
  </conditionalFormatting>
  <conditionalFormatting sqref="F40:F43">
    <cfRule type="cellIs" dxfId="571" priority="859" operator="equal">
      <formula>$XEZ40</formula>
    </cfRule>
  </conditionalFormatting>
  <conditionalFormatting sqref="C40:C43">
    <cfRule type="expression" dxfId="570" priority="857">
      <formula>OR($XFA40=0)</formula>
    </cfRule>
    <cfRule type="cellIs" dxfId="569" priority="858" operator="equal">
      <formula>$XFB40</formula>
    </cfRule>
  </conditionalFormatting>
  <conditionalFormatting sqref="D40:D43">
    <cfRule type="cellIs" dxfId="568" priority="856" operator="equal">
      <formula>$XEX40</formula>
    </cfRule>
  </conditionalFormatting>
  <conditionalFormatting sqref="B40:B43">
    <cfRule type="cellIs" dxfId="567" priority="855" operator="equal">
      <formula>$XEU40</formula>
    </cfRule>
  </conditionalFormatting>
  <conditionalFormatting sqref="G40:G44">
    <cfRule type="cellIs" dxfId="566" priority="854" operator="equal">
      <formula>$XFD40</formula>
    </cfRule>
  </conditionalFormatting>
  <conditionalFormatting sqref="E41">
    <cfRule type="cellIs" dxfId="565" priority="853" operator="equal">
      <formula>$XEY41</formula>
    </cfRule>
  </conditionalFormatting>
  <conditionalFormatting sqref="F41">
    <cfRule type="cellIs" dxfId="564" priority="852" operator="equal">
      <formula>$XEZ41</formula>
    </cfRule>
  </conditionalFormatting>
  <conditionalFormatting sqref="C41">
    <cfRule type="expression" dxfId="563" priority="850">
      <formula>OR($XFA41=0)</formula>
    </cfRule>
    <cfRule type="cellIs" dxfId="562" priority="851" operator="equal">
      <formula>$XFB41</formula>
    </cfRule>
  </conditionalFormatting>
  <conditionalFormatting sqref="D41">
    <cfRule type="cellIs" dxfId="561" priority="849" operator="equal">
      <formula>$XEX41</formula>
    </cfRule>
  </conditionalFormatting>
  <conditionalFormatting sqref="B41">
    <cfRule type="cellIs" dxfId="560" priority="848" operator="equal">
      <formula>$XEU41</formula>
    </cfRule>
  </conditionalFormatting>
  <conditionalFormatting sqref="G41">
    <cfRule type="cellIs" dxfId="559" priority="847" operator="equal">
      <formula>$XFD41</formula>
    </cfRule>
  </conditionalFormatting>
  <conditionalFormatting sqref="F43">
    <cfRule type="cellIs" dxfId="558" priority="810" operator="equal">
      <formula>$XEY43</formula>
    </cfRule>
  </conditionalFormatting>
  <conditionalFormatting sqref="F37">
    <cfRule type="cellIs" dxfId="557" priority="756" operator="equal">
      <formula>$XEY37</formula>
    </cfRule>
  </conditionalFormatting>
  <conditionalFormatting sqref="B42">
    <cfRule type="cellIs" dxfId="556" priority="755" operator="equal">
      <formula>$XEU42</formula>
    </cfRule>
  </conditionalFormatting>
  <conditionalFormatting sqref="D42">
    <cfRule type="cellIs" dxfId="555" priority="754" operator="equal">
      <formula>$XEX42</formula>
    </cfRule>
  </conditionalFormatting>
  <conditionalFormatting sqref="C42">
    <cfRule type="expression" dxfId="554" priority="752">
      <formula>OR($XFA42=0)</formula>
    </cfRule>
    <cfRule type="cellIs" dxfId="553" priority="753" operator="equal">
      <formula>$XFB42</formula>
    </cfRule>
  </conditionalFormatting>
  <conditionalFormatting sqref="G42">
    <cfRule type="cellIs" dxfId="552" priority="751" operator="equal">
      <formula>$XFD42</formula>
    </cfRule>
  </conditionalFormatting>
  <conditionalFormatting sqref="E42">
    <cfRule type="cellIs" dxfId="551" priority="750" operator="equal">
      <formula>$XEY42</formula>
    </cfRule>
  </conditionalFormatting>
  <conditionalFormatting sqref="F42">
    <cfRule type="cellIs" dxfId="550" priority="749" operator="equal">
      <formula>$XEY42</formula>
    </cfRule>
  </conditionalFormatting>
  <conditionalFormatting sqref="G42:G44">
    <cfRule type="cellIs" dxfId="549" priority="748" operator="equal">
      <formula>$XFD42</formula>
    </cfRule>
  </conditionalFormatting>
  <conditionalFormatting sqref="E43">
    <cfRule type="cellIs" dxfId="548" priority="747" operator="equal">
      <formula>$XEY43</formula>
    </cfRule>
  </conditionalFormatting>
  <conditionalFormatting sqref="F43">
    <cfRule type="cellIs" dxfId="547" priority="746" operator="equal">
      <formula>$XEZ43</formula>
    </cfRule>
  </conditionalFormatting>
  <conditionalFormatting sqref="C43">
    <cfRule type="expression" dxfId="546" priority="744">
      <formula>OR($XFA43=0)</formula>
    </cfRule>
    <cfRule type="cellIs" dxfId="545" priority="745" operator="equal">
      <formula>$XFB43</formula>
    </cfRule>
  </conditionalFormatting>
  <conditionalFormatting sqref="D43">
    <cfRule type="cellIs" dxfId="544" priority="743" operator="equal">
      <formula>$XEX43</formula>
    </cfRule>
  </conditionalFormatting>
  <conditionalFormatting sqref="B43">
    <cfRule type="cellIs" dxfId="543" priority="742" operator="equal">
      <formula>$XEU43</formula>
    </cfRule>
  </conditionalFormatting>
  <conditionalFormatting sqref="E41">
    <cfRule type="cellIs" dxfId="542" priority="741" operator="equal">
      <formula>$XEY41</formula>
    </cfRule>
  </conditionalFormatting>
  <conditionalFormatting sqref="C41">
    <cfRule type="expression" dxfId="541" priority="739">
      <formula>OR($XFA41=0)</formula>
    </cfRule>
    <cfRule type="cellIs" dxfId="540" priority="740" operator="equal">
      <formula>$XFB41</formula>
    </cfRule>
  </conditionalFormatting>
  <conditionalFormatting sqref="D41">
    <cfRule type="cellIs" dxfId="539" priority="738" operator="equal">
      <formula>$XEX41</formula>
    </cfRule>
  </conditionalFormatting>
  <conditionalFormatting sqref="B41">
    <cfRule type="cellIs" dxfId="538" priority="737" operator="equal">
      <formula>$XEU41</formula>
    </cfRule>
  </conditionalFormatting>
  <conditionalFormatting sqref="F41">
    <cfRule type="cellIs" dxfId="537" priority="736" operator="equal">
      <formula>$XEY41</formula>
    </cfRule>
  </conditionalFormatting>
  <conditionalFormatting sqref="G41">
    <cfRule type="cellIs" dxfId="536" priority="735" operator="equal">
      <formula>$XFD41</formula>
    </cfRule>
  </conditionalFormatting>
  <conditionalFormatting sqref="B37">
    <cfRule type="cellIs" dxfId="535" priority="720" operator="equal">
      <formula>$XEU37</formula>
    </cfRule>
  </conditionalFormatting>
  <conditionalFormatting sqref="B39">
    <cfRule type="cellIs" dxfId="534" priority="719" operator="equal">
      <formula>$XEU39</formula>
    </cfRule>
  </conditionalFormatting>
  <conditionalFormatting sqref="D37">
    <cfRule type="cellIs" dxfId="533" priority="718" operator="equal">
      <formula>$XEX37</formula>
    </cfRule>
  </conditionalFormatting>
  <conditionalFormatting sqref="C37">
    <cfRule type="expression" dxfId="532" priority="716">
      <formula>OR($XFA37=0)</formula>
    </cfRule>
    <cfRule type="cellIs" dxfId="531" priority="717" operator="equal">
      <formula>$XFB37</formula>
    </cfRule>
  </conditionalFormatting>
  <conditionalFormatting sqref="G37">
    <cfRule type="cellIs" dxfId="530" priority="715" operator="equal">
      <formula>$XFD37</formula>
    </cfRule>
  </conditionalFormatting>
  <conditionalFormatting sqref="E37">
    <cfRule type="cellIs" dxfId="529" priority="714" operator="equal">
      <formula>$XEY37</formula>
    </cfRule>
  </conditionalFormatting>
  <conditionalFormatting sqref="F37">
    <cfRule type="cellIs" dxfId="528" priority="713" operator="equal">
      <formula>$XEY37</formula>
    </cfRule>
  </conditionalFormatting>
  <conditionalFormatting sqref="E39">
    <cfRule type="cellIs" dxfId="527" priority="712" operator="equal">
      <formula>$XEY39</formula>
    </cfRule>
  </conditionalFormatting>
  <conditionalFormatting sqref="F39">
    <cfRule type="cellIs" dxfId="526" priority="711" operator="equal">
      <formula>$XEZ39</formula>
    </cfRule>
  </conditionalFormatting>
  <conditionalFormatting sqref="C39">
    <cfRule type="expression" dxfId="525" priority="709">
      <formula>OR($XFA39=0)</formula>
    </cfRule>
    <cfRule type="cellIs" dxfId="524" priority="710" operator="equal">
      <formula>$XFB39</formula>
    </cfRule>
  </conditionalFormatting>
  <conditionalFormatting sqref="D39">
    <cfRule type="cellIs" dxfId="523" priority="708" operator="equal">
      <formula>$XEX39</formula>
    </cfRule>
  </conditionalFormatting>
  <conditionalFormatting sqref="G39">
    <cfRule type="cellIs" dxfId="522" priority="707" operator="equal">
      <formula>$XFD39</formula>
    </cfRule>
  </conditionalFormatting>
  <conditionalFormatting sqref="G38">
    <cfRule type="cellIs" dxfId="521" priority="706" operator="equal">
      <formula>$XFD38</formula>
    </cfRule>
  </conditionalFormatting>
  <conditionalFormatting sqref="E38">
    <cfRule type="cellIs" dxfId="520" priority="705" operator="equal">
      <formula>$XEY38</formula>
    </cfRule>
  </conditionalFormatting>
  <conditionalFormatting sqref="F38">
    <cfRule type="cellIs" dxfId="519" priority="704" operator="equal">
      <formula>$XEZ38</formula>
    </cfRule>
  </conditionalFormatting>
  <conditionalFormatting sqref="C38">
    <cfRule type="expression" dxfId="518" priority="702">
      <formula>OR($XFA38=0)</formula>
    </cfRule>
    <cfRule type="cellIs" dxfId="517" priority="703" operator="equal">
      <formula>$XFB38</formula>
    </cfRule>
  </conditionalFormatting>
  <conditionalFormatting sqref="D38">
    <cfRule type="cellIs" dxfId="516" priority="701" operator="equal">
      <formula>$XEX38</formula>
    </cfRule>
  </conditionalFormatting>
  <conditionalFormatting sqref="B38">
    <cfRule type="cellIs" dxfId="515" priority="700" operator="equal">
      <formula>$XEU38</formula>
    </cfRule>
  </conditionalFormatting>
  <conditionalFormatting sqref="E36">
    <cfRule type="cellIs" dxfId="514" priority="698" operator="equal">
      <formula>$XEY36</formula>
    </cfRule>
  </conditionalFormatting>
  <conditionalFormatting sqref="C36">
    <cfRule type="expression" dxfId="513" priority="696">
      <formula>OR($XFA36=0)</formula>
    </cfRule>
    <cfRule type="cellIs" dxfId="512" priority="697" operator="equal">
      <formula>$XFB36</formula>
    </cfRule>
  </conditionalFormatting>
  <conditionalFormatting sqref="D36">
    <cfRule type="cellIs" dxfId="511" priority="695" operator="equal">
      <formula>$XEX36</formula>
    </cfRule>
  </conditionalFormatting>
  <conditionalFormatting sqref="B36">
    <cfRule type="cellIs" dxfId="510" priority="694" operator="equal">
      <formula>$XEU36</formula>
    </cfRule>
  </conditionalFormatting>
  <conditionalFormatting sqref="F36">
    <cfRule type="cellIs" dxfId="509" priority="693" operator="equal">
      <formula>$XEY36</formula>
    </cfRule>
  </conditionalFormatting>
  <conditionalFormatting sqref="G36">
    <cfRule type="cellIs" dxfId="508" priority="692" operator="equal">
      <formula>$XFD36</formula>
    </cfRule>
  </conditionalFormatting>
  <conditionalFormatting sqref="E36">
    <cfRule type="cellIs" dxfId="507" priority="689" operator="equal">
      <formula>$XEY36</formula>
    </cfRule>
  </conditionalFormatting>
  <conditionalFormatting sqref="F36">
    <cfRule type="cellIs" dxfId="506" priority="688" operator="equal">
      <formula>$XEZ36</formula>
    </cfRule>
  </conditionalFormatting>
  <conditionalFormatting sqref="C36">
    <cfRule type="expression" dxfId="505" priority="686">
      <formula>OR($XFA36=0)</formula>
    </cfRule>
    <cfRule type="cellIs" dxfId="504" priority="687" operator="equal">
      <formula>$XFB36</formula>
    </cfRule>
  </conditionalFormatting>
  <conditionalFormatting sqref="D36">
    <cfRule type="cellIs" dxfId="503" priority="685" operator="equal">
      <formula>$XEX36</formula>
    </cfRule>
  </conditionalFormatting>
  <conditionalFormatting sqref="B36">
    <cfRule type="cellIs" dxfId="502" priority="684" operator="equal">
      <formula>$XEU36</formula>
    </cfRule>
  </conditionalFormatting>
  <conditionalFormatting sqref="G36">
    <cfRule type="cellIs" dxfId="501" priority="683" operator="equal">
      <formula>$XFD36</formula>
    </cfRule>
  </conditionalFormatting>
  <conditionalFormatting sqref="D38">
    <cfRule type="cellIs" dxfId="500" priority="669" operator="equal">
      <formula>$XEX38</formula>
    </cfRule>
  </conditionalFormatting>
  <conditionalFormatting sqref="C38">
    <cfRule type="expression" dxfId="499" priority="667">
      <formula>OR($XFA38=0)</formula>
    </cfRule>
    <cfRule type="cellIs" dxfId="498" priority="668" operator="equal">
      <formula>$XFB38</formula>
    </cfRule>
  </conditionalFormatting>
  <conditionalFormatting sqref="B38">
    <cfRule type="cellIs" dxfId="497" priority="666" operator="equal">
      <formula>$XEU38</formula>
    </cfRule>
  </conditionalFormatting>
  <conditionalFormatting sqref="G38">
    <cfRule type="cellIs" dxfId="496" priority="665" operator="equal">
      <formula>$XFD38</formula>
    </cfRule>
  </conditionalFormatting>
  <conditionalFormatting sqref="E38">
    <cfRule type="cellIs" dxfId="495" priority="664" operator="equal">
      <formula>$XEY38</formula>
    </cfRule>
  </conditionalFormatting>
  <conditionalFormatting sqref="F38">
    <cfRule type="cellIs" dxfId="494" priority="663" operator="equal">
      <formula>$XEY38</formula>
    </cfRule>
  </conditionalFormatting>
  <conditionalFormatting sqref="E39">
    <cfRule type="cellIs" dxfId="493" priority="662" operator="equal">
      <formula>$XEY39</formula>
    </cfRule>
  </conditionalFormatting>
  <conditionalFormatting sqref="C39">
    <cfRule type="expression" dxfId="492" priority="660">
      <formula>OR($XFA39=0)</formula>
    </cfRule>
    <cfRule type="cellIs" dxfId="491" priority="661" operator="equal">
      <formula>$XFB39</formula>
    </cfRule>
  </conditionalFormatting>
  <conditionalFormatting sqref="D39">
    <cfRule type="cellIs" dxfId="490" priority="659" operator="equal">
      <formula>$XEX39</formula>
    </cfRule>
  </conditionalFormatting>
  <conditionalFormatting sqref="B39">
    <cfRule type="cellIs" dxfId="489" priority="658" operator="equal">
      <formula>$XEU39</formula>
    </cfRule>
  </conditionalFormatting>
  <conditionalFormatting sqref="F39">
    <cfRule type="cellIs" dxfId="488" priority="657" operator="equal">
      <formula>$XEY39</formula>
    </cfRule>
  </conditionalFormatting>
  <conditionalFormatting sqref="G39">
    <cfRule type="cellIs" dxfId="487" priority="656" operator="equal">
      <formula>$XFD39</formula>
    </cfRule>
  </conditionalFormatting>
  <conditionalFormatting sqref="E37">
    <cfRule type="cellIs" dxfId="486" priority="648" operator="equal">
      <formula>$XEY37</formula>
    </cfRule>
  </conditionalFormatting>
  <conditionalFormatting sqref="C37">
    <cfRule type="expression" dxfId="485" priority="646">
      <formula>OR($XFA37=0)</formula>
    </cfRule>
    <cfRule type="cellIs" dxfId="484" priority="647" operator="equal">
      <formula>$XFB37</formula>
    </cfRule>
  </conditionalFormatting>
  <conditionalFormatting sqref="D37">
    <cfRule type="cellIs" dxfId="483" priority="645" operator="equal">
      <formula>$XEX37</formula>
    </cfRule>
  </conditionalFormatting>
  <conditionalFormatting sqref="B37">
    <cfRule type="cellIs" dxfId="482" priority="644" operator="equal">
      <formula>$XEU37</formula>
    </cfRule>
  </conditionalFormatting>
  <conditionalFormatting sqref="F37">
    <cfRule type="cellIs" dxfId="481" priority="643" operator="equal">
      <formula>$XEY37</formula>
    </cfRule>
  </conditionalFormatting>
  <conditionalFormatting sqref="G37">
    <cfRule type="cellIs" dxfId="480" priority="642" operator="equal">
      <formula>$XFD37</formula>
    </cfRule>
  </conditionalFormatting>
  <conditionalFormatting sqref="E40">
    <cfRule type="cellIs" dxfId="479" priority="634" operator="equal">
      <formula>$XEY40</formula>
    </cfRule>
  </conditionalFormatting>
  <conditionalFormatting sqref="F40">
    <cfRule type="cellIs" dxfId="478" priority="633" operator="equal">
      <formula>$XEZ40</formula>
    </cfRule>
  </conditionalFormatting>
  <conditionalFormatting sqref="C40">
    <cfRule type="expression" dxfId="477" priority="631">
      <formula>OR($XFA40=0)</formula>
    </cfRule>
    <cfRule type="cellIs" dxfId="476" priority="632" operator="equal">
      <formula>$XFB40</formula>
    </cfRule>
  </conditionalFormatting>
  <conditionalFormatting sqref="D40">
    <cfRule type="cellIs" dxfId="475" priority="630" operator="equal">
      <formula>$XEX40</formula>
    </cfRule>
  </conditionalFormatting>
  <conditionalFormatting sqref="B40">
    <cfRule type="cellIs" dxfId="474" priority="629" operator="equal">
      <formula>$XEU40</formula>
    </cfRule>
  </conditionalFormatting>
  <conditionalFormatting sqref="G40">
    <cfRule type="cellIs" dxfId="473" priority="628" operator="equal">
      <formula>$XFD40</formula>
    </cfRule>
  </conditionalFormatting>
  <conditionalFormatting sqref="E43:E49">
    <cfRule type="cellIs" dxfId="472" priority="627" operator="equal">
      <formula>$XEY43</formula>
    </cfRule>
  </conditionalFormatting>
  <conditionalFormatting sqref="F43:F49">
    <cfRule type="cellIs" dxfId="471" priority="626" operator="equal">
      <formula>$XEZ43</formula>
    </cfRule>
  </conditionalFormatting>
  <conditionalFormatting sqref="C43:C49">
    <cfRule type="expression" dxfId="470" priority="624">
      <formula>OR($XFA43=0)</formula>
    </cfRule>
    <cfRule type="cellIs" dxfId="469" priority="625" operator="equal">
      <formula>$XFB43</formula>
    </cfRule>
  </conditionalFormatting>
  <conditionalFormatting sqref="D43:D49">
    <cfRule type="cellIs" dxfId="468" priority="623" operator="equal">
      <formula>$XEX43</formula>
    </cfRule>
  </conditionalFormatting>
  <conditionalFormatting sqref="B43:B49">
    <cfRule type="cellIs" dxfId="467" priority="622" operator="equal">
      <formula>$XEU43</formula>
    </cfRule>
  </conditionalFormatting>
  <conditionalFormatting sqref="G44:G54">
    <cfRule type="cellIs" dxfId="466" priority="621" operator="equal">
      <formula>$XFD44</formula>
    </cfRule>
  </conditionalFormatting>
  <conditionalFormatting sqref="E49:E54">
    <cfRule type="cellIs" dxfId="465" priority="620" operator="equal">
      <formula>$XEY49</formula>
    </cfRule>
  </conditionalFormatting>
  <conditionalFormatting sqref="F49:F54">
    <cfRule type="cellIs" dxfId="464" priority="619" operator="equal">
      <formula>$XEZ49</formula>
    </cfRule>
  </conditionalFormatting>
  <conditionalFormatting sqref="C49:C54">
    <cfRule type="expression" dxfId="463" priority="617">
      <formula>OR($XFA49=0)</formula>
    </cfRule>
    <cfRule type="cellIs" dxfId="462" priority="618" operator="equal">
      <formula>$XFB49</formula>
    </cfRule>
  </conditionalFormatting>
  <conditionalFormatting sqref="D49:D54">
    <cfRule type="cellIs" dxfId="461" priority="616" operator="equal">
      <formula>$XEX49</formula>
    </cfRule>
  </conditionalFormatting>
  <conditionalFormatting sqref="B49:B54">
    <cfRule type="cellIs" dxfId="460" priority="615" operator="equal">
      <formula>$XEU49</formula>
    </cfRule>
  </conditionalFormatting>
  <conditionalFormatting sqref="G54:G57">
    <cfRule type="cellIs" dxfId="459" priority="614" operator="equal">
      <formula>$XFD54</formula>
    </cfRule>
  </conditionalFormatting>
  <conditionalFormatting sqref="E21">
    <cfRule type="cellIs" dxfId="458" priority="585" operator="equal">
      <formula>$XEY21</formula>
    </cfRule>
  </conditionalFormatting>
  <conditionalFormatting sqref="F21">
    <cfRule type="cellIs" dxfId="457" priority="584" operator="equal">
      <formula>$XEZ21</formula>
    </cfRule>
  </conditionalFormatting>
  <conditionalFormatting sqref="C21">
    <cfRule type="expression" dxfId="456" priority="582">
      <formula>OR($XFA21=0)</formula>
    </cfRule>
    <cfRule type="cellIs" dxfId="455" priority="583" operator="equal">
      <formula>$XFB21</formula>
    </cfRule>
  </conditionalFormatting>
  <conditionalFormatting sqref="D21">
    <cfRule type="cellIs" dxfId="454" priority="581" operator="equal">
      <formula>$XEX21</formula>
    </cfRule>
  </conditionalFormatting>
  <conditionalFormatting sqref="B21">
    <cfRule type="cellIs" dxfId="453" priority="580" operator="equal">
      <formula>$XEU21</formula>
    </cfRule>
  </conditionalFormatting>
  <conditionalFormatting sqref="G21">
    <cfRule type="cellIs" dxfId="452" priority="579" operator="equal">
      <formula>$XFD21</formula>
    </cfRule>
  </conditionalFormatting>
  <conditionalFormatting sqref="E22">
    <cfRule type="cellIs" dxfId="451" priority="578" operator="equal">
      <formula>$XEY22</formula>
    </cfRule>
  </conditionalFormatting>
  <conditionalFormatting sqref="F22">
    <cfRule type="cellIs" dxfId="450" priority="577" operator="equal">
      <formula>$XEZ22</formula>
    </cfRule>
  </conditionalFormatting>
  <conditionalFormatting sqref="C22">
    <cfRule type="expression" dxfId="449" priority="575">
      <formula>OR($XFA22=0)</formula>
    </cfRule>
    <cfRule type="cellIs" dxfId="448" priority="576" operator="equal">
      <formula>$XFB22</formula>
    </cfRule>
  </conditionalFormatting>
  <conditionalFormatting sqref="D22">
    <cfRule type="cellIs" dxfId="447" priority="574" operator="equal">
      <formula>$XEX22</formula>
    </cfRule>
  </conditionalFormatting>
  <conditionalFormatting sqref="B22">
    <cfRule type="cellIs" dxfId="446" priority="573" operator="equal">
      <formula>$XEU22</formula>
    </cfRule>
  </conditionalFormatting>
  <conditionalFormatting sqref="G22">
    <cfRule type="cellIs" dxfId="445" priority="572" operator="equal">
      <formula>$XFD22</formula>
    </cfRule>
  </conditionalFormatting>
  <conditionalFormatting sqref="E23">
    <cfRule type="cellIs" dxfId="444" priority="571" operator="equal">
      <formula>$XEY23</formula>
    </cfRule>
  </conditionalFormatting>
  <conditionalFormatting sqref="F23">
    <cfRule type="cellIs" dxfId="443" priority="570" operator="equal">
      <formula>$XEZ23</formula>
    </cfRule>
  </conditionalFormatting>
  <conditionalFormatting sqref="C23">
    <cfRule type="expression" dxfId="442" priority="568">
      <formula>OR($XFA23=0)</formula>
    </cfRule>
    <cfRule type="cellIs" dxfId="441" priority="569" operator="equal">
      <formula>$XFB23</formula>
    </cfRule>
  </conditionalFormatting>
  <conditionalFormatting sqref="D23">
    <cfRule type="cellIs" dxfId="440" priority="567" operator="equal">
      <formula>$XEX23</formula>
    </cfRule>
  </conditionalFormatting>
  <conditionalFormatting sqref="B23">
    <cfRule type="cellIs" dxfId="439" priority="566" operator="equal">
      <formula>$XEU23</formula>
    </cfRule>
  </conditionalFormatting>
  <conditionalFormatting sqref="G23">
    <cfRule type="cellIs" dxfId="438" priority="565" operator="equal">
      <formula>$XFD23</formula>
    </cfRule>
  </conditionalFormatting>
  <conditionalFormatting sqref="E24">
    <cfRule type="cellIs" dxfId="437" priority="563" operator="equal">
      <formula>$XEY24</formula>
    </cfRule>
  </conditionalFormatting>
  <conditionalFormatting sqref="F24">
    <cfRule type="cellIs" dxfId="436" priority="562" operator="equal">
      <formula>$XEZ24</formula>
    </cfRule>
  </conditionalFormatting>
  <conditionalFormatting sqref="C24">
    <cfRule type="expression" dxfId="435" priority="560">
      <formula>OR($XFA24=0)</formula>
    </cfRule>
    <cfRule type="cellIs" dxfId="434" priority="561" operator="equal">
      <formula>$XFB24</formula>
    </cfRule>
  </conditionalFormatting>
  <conditionalFormatting sqref="D24">
    <cfRule type="cellIs" dxfId="433" priority="559" operator="equal">
      <formula>$XEX24</formula>
    </cfRule>
  </conditionalFormatting>
  <conditionalFormatting sqref="B24">
    <cfRule type="cellIs" dxfId="432" priority="558" operator="equal">
      <formula>$XEU24</formula>
    </cfRule>
  </conditionalFormatting>
  <conditionalFormatting sqref="G24">
    <cfRule type="cellIs" dxfId="431" priority="564" operator="equal">
      <formula>$XFD23</formula>
    </cfRule>
  </conditionalFormatting>
  <conditionalFormatting sqref="E25">
    <cfRule type="cellIs" dxfId="430" priority="557" operator="equal">
      <formula>$XEY25</formula>
    </cfRule>
  </conditionalFormatting>
  <conditionalFormatting sqref="F25">
    <cfRule type="cellIs" dxfId="429" priority="556" operator="equal">
      <formula>$XEZ25</formula>
    </cfRule>
  </conditionalFormatting>
  <conditionalFormatting sqref="C25">
    <cfRule type="expression" dxfId="428" priority="554">
      <formula>OR($XFA25=0)</formula>
    </cfRule>
    <cfRule type="cellIs" dxfId="427" priority="555" operator="equal">
      <formula>$XFB25</formula>
    </cfRule>
  </conditionalFormatting>
  <conditionalFormatting sqref="D25">
    <cfRule type="cellIs" dxfId="426" priority="553" operator="equal">
      <formula>$XEX25</formula>
    </cfRule>
  </conditionalFormatting>
  <conditionalFormatting sqref="B25">
    <cfRule type="cellIs" dxfId="425" priority="552" operator="equal">
      <formula>$XEU25</formula>
    </cfRule>
  </conditionalFormatting>
  <conditionalFormatting sqref="G25">
    <cfRule type="cellIs" dxfId="424" priority="551" operator="equal">
      <formula>$XFD25</formula>
    </cfRule>
  </conditionalFormatting>
  <conditionalFormatting sqref="E26:E27">
    <cfRule type="cellIs" dxfId="423" priority="550" operator="equal">
      <formula>$XEY26</formula>
    </cfRule>
  </conditionalFormatting>
  <conditionalFormatting sqref="F26:F27">
    <cfRule type="cellIs" dxfId="422" priority="549" operator="equal">
      <formula>$XEZ26</formula>
    </cfRule>
  </conditionalFormatting>
  <conditionalFormatting sqref="C26:C27">
    <cfRule type="expression" dxfId="421" priority="547">
      <formula>OR($XFA26=0)</formula>
    </cfRule>
    <cfRule type="cellIs" dxfId="420" priority="548" operator="equal">
      <formula>$XFB26</formula>
    </cfRule>
  </conditionalFormatting>
  <conditionalFormatting sqref="D26:D27">
    <cfRule type="cellIs" dxfId="419" priority="546" operator="equal">
      <formula>$XEX26</formula>
    </cfRule>
  </conditionalFormatting>
  <conditionalFormatting sqref="B26:B27">
    <cfRule type="cellIs" dxfId="418" priority="545" operator="equal">
      <formula>$XEU26</formula>
    </cfRule>
  </conditionalFormatting>
  <conditionalFormatting sqref="G26:G27">
    <cfRule type="cellIs" dxfId="417" priority="544" operator="equal">
      <formula>$XFD26</formula>
    </cfRule>
  </conditionalFormatting>
  <conditionalFormatting sqref="E31:E35">
    <cfRule type="cellIs" dxfId="416" priority="543" operator="equal">
      <formula>$XEY31</formula>
    </cfRule>
  </conditionalFormatting>
  <conditionalFormatting sqref="F31:F35">
    <cfRule type="cellIs" dxfId="415" priority="542" operator="equal">
      <formula>$XEZ31</formula>
    </cfRule>
  </conditionalFormatting>
  <conditionalFormatting sqref="C31:C35">
    <cfRule type="expression" dxfId="414" priority="540">
      <formula>OR($XFA31=0)</formula>
    </cfRule>
    <cfRule type="cellIs" dxfId="413" priority="541" operator="equal">
      <formula>$XFB31</formula>
    </cfRule>
  </conditionalFormatting>
  <conditionalFormatting sqref="D31:D35">
    <cfRule type="cellIs" dxfId="412" priority="539" operator="equal">
      <formula>$XEX31</formula>
    </cfRule>
  </conditionalFormatting>
  <conditionalFormatting sqref="B31:B35">
    <cfRule type="cellIs" dxfId="411" priority="538" operator="equal">
      <formula>$XEU31</formula>
    </cfRule>
  </conditionalFormatting>
  <conditionalFormatting sqref="G31:G35">
    <cfRule type="cellIs" dxfId="410" priority="537" operator="equal">
      <formula>$XFD31</formula>
    </cfRule>
  </conditionalFormatting>
  <conditionalFormatting sqref="E30">
    <cfRule type="cellIs" dxfId="409" priority="536" operator="equal">
      <formula>$XEY30</formula>
    </cfRule>
  </conditionalFormatting>
  <conditionalFormatting sqref="F30">
    <cfRule type="cellIs" dxfId="408" priority="535" operator="equal">
      <formula>$XEZ30</formula>
    </cfRule>
  </conditionalFormatting>
  <conditionalFormatting sqref="C30">
    <cfRule type="expression" dxfId="407" priority="533">
      <formula>OR($XFA30=0)</formula>
    </cfRule>
    <cfRule type="cellIs" dxfId="406" priority="534" operator="equal">
      <formula>$XFB30</formula>
    </cfRule>
  </conditionalFormatting>
  <conditionalFormatting sqref="D30">
    <cfRule type="cellIs" dxfId="405" priority="532" operator="equal">
      <formula>$XEX30</formula>
    </cfRule>
  </conditionalFormatting>
  <conditionalFormatting sqref="B30">
    <cfRule type="cellIs" dxfId="404" priority="531" operator="equal">
      <formula>$XEU30</formula>
    </cfRule>
  </conditionalFormatting>
  <conditionalFormatting sqref="G30">
    <cfRule type="cellIs" dxfId="403" priority="530" operator="equal">
      <formula>$XFD30</formula>
    </cfRule>
  </conditionalFormatting>
  <conditionalFormatting sqref="E29">
    <cfRule type="cellIs" dxfId="402" priority="529" operator="equal">
      <formula>$XEY29</formula>
    </cfRule>
  </conditionalFormatting>
  <conditionalFormatting sqref="F29">
    <cfRule type="cellIs" dxfId="401" priority="528" operator="equal">
      <formula>$XEZ29</formula>
    </cfRule>
  </conditionalFormatting>
  <conditionalFormatting sqref="C29">
    <cfRule type="expression" dxfId="400" priority="526">
      <formula>OR($XFA29=0)</formula>
    </cfRule>
    <cfRule type="cellIs" dxfId="399" priority="527" operator="equal">
      <formula>$XFB29</formula>
    </cfRule>
  </conditionalFormatting>
  <conditionalFormatting sqref="D29">
    <cfRule type="cellIs" dxfId="398" priority="525" operator="equal">
      <formula>$XEX29</formula>
    </cfRule>
  </conditionalFormatting>
  <conditionalFormatting sqref="B29">
    <cfRule type="cellIs" dxfId="397" priority="524" operator="equal">
      <formula>$XEU29</formula>
    </cfRule>
  </conditionalFormatting>
  <conditionalFormatting sqref="G29">
    <cfRule type="cellIs" dxfId="396" priority="523" operator="equal">
      <formula>$XFD29</formula>
    </cfRule>
  </conditionalFormatting>
  <conditionalFormatting sqref="E28">
    <cfRule type="cellIs" dxfId="395" priority="522" operator="equal">
      <formula>$XEY28</formula>
    </cfRule>
  </conditionalFormatting>
  <conditionalFormatting sqref="F28">
    <cfRule type="cellIs" dxfId="394" priority="521" operator="equal">
      <formula>$XEZ28</formula>
    </cfRule>
  </conditionalFormatting>
  <conditionalFormatting sqref="C28">
    <cfRule type="expression" dxfId="393" priority="519">
      <formula>OR($XFA28=0)</formula>
    </cfRule>
    <cfRule type="cellIs" dxfId="392" priority="520" operator="equal">
      <formula>$XFB28</formula>
    </cfRule>
  </conditionalFormatting>
  <conditionalFormatting sqref="D28">
    <cfRule type="cellIs" dxfId="391" priority="518" operator="equal">
      <formula>$XEX28</formula>
    </cfRule>
  </conditionalFormatting>
  <conditionalFormatting sqref="B28">
    <cfRule type="cellIs" dxfId="390" priority="517" operator="equal">
      <formula>$XEU28</formula>
    </cfRule>
  </conditionalFormatting>
  <conditionalFormatting sqref="G28">
    <cfRule type="cellIs" dxfId="389" priority="516" operator="equal">
      <formula>$XFD28</formula>
    </cfRule>
  </conditionalFormatting>
  <conditionalFormatting sqref="E60">
    <cfRule type="cellIs" dxfId="388" priority="515" operator="equal">
      <formula>$XEY60</formula>
    </cfRule>
  </conditionalFormatting>
  <conditionalFormatting sqref="F60">
    <cfRule type="cellIs" dxfId="387" priority="514" operator="equal">
      <formula>$XEZ60</formula>
    </cfRule>
  </conditionalFormatting>
  <conditionalFormatting sqref="C60">
    <cfRule type="expression" dxfId="386" priority="512">
      <formula>OR($XFA60=0)</formula>
    </cfRule>
    <cfRule type="cellIs" dxfId="385" priority="513" operator="equal">
      <formula>$XFB60</formula>
    </cfRule>
  </conditionalFormatting>
  <conditionalFormatting sqref="D60">
    <cfRule type="cellIs" dxfId="384" priority="511" operator="equal">
      <formula>$XEX60</formula>
    </cfRule>
  </conditionalFormatting>
  <conditionalFormatting sqref="B60">
    <cfRule type="cellIs" dxfId="383" priority="510" operator="equal">
      <formula>$XEU60</formula>
    </cfRule>
  </conditionalFormatting>
  <conditionalFormatting sqref="G60">
    <cfRule type="cellIs" dxfId="382" priority="509" operator="equal">
      <formula>$XFD60</formula>
    </cfRule>
  </conditionalFormatting>
  <conditionalFormatting sqref="F37">
    <cfRule type="cellIs" dxfId="381" priority="508" operator="equal">
      <formula>$XEY37</formula>
    </cfRule>
  </conditionalFormatting>
  <conditionalFormatting sqref="B42">
    <cfRule type="cellIs" dxfId="380" priority="507" operator="equal">
      <formula>$XEU42</formula>
    </cfRule>
  </conditionalFormatting>
  <conditionalFormatting sqref="D42">
    <cfRule type="cellIs" dxfId="379" priority="506" operator="equal">
      <formula>$XEX42</formula>
    </cfRule>
  </conditionalFormatting>
  <conditionalFormatting sqref="C42">
    <cfRule type="expression" dxfId="378" priority="504">
      <formula>OR($XFA42=0)</formula>
    </cfRule>
    <cfRule type="cellIs" dxfId="377" priority="505" operator="equal">
      <formula>$XFB42</formula>
    </cfRule>
  </conditionalFormatting>
  <conditionalFormatting sqref="E42">
    <cfRule type="cellIs" dxfId="376" priority="503" operator="equal">
      <formula>$XEY42</formula>
    </cfRule>
  </conditionalFormatting>
  <conditionalFormatting sqref="F42">
    <cfRule type="cellIs" dxfId="375" priority="502" operator="equal">
      <formula>$XEY42</formula>
    </cfRule>
  </conditionalFormatting>
  <conditionalFormatting sqref="E41">
    <cfRule type="cellIs" dxfId="374" priority="501" operator="equal">
      <formula>$XEY41</formula>
    </cfRule>
  </conditionalFormatting>
  <conditionalFormatting sqref="C41">
    <cfRule type="expression" dxfId="373" priority="499">
      <formula>OR($XFA41=0)</formula>
    </cfRule>
    <cfRule type="cellIs" dxfId="372" priority="500" operator="equal">
      <formula>$XFB41</formula>
    </cfRule>
  </conditionalFormatting>
  <conditionalFormatting sqref="D41">
    <cfRule type="cellIs" dxfId="371" priority="498" operator="equal">
      <formula>$XEX41</formula>
    </cfRule>
  </conditionalFormatting>
  <conditionalFormatting sqref="B41">
    <cfRule type="cellIs" dxfId="370" priority="497" operator="equal">
      <formula>$XEU41</formula>
    </cfRule>
  </conditionalFormatting>
  <conditionalFormatting sqref="F41">
    <cfRule type="cellIs" dxfId="369" priority="496" operator="equal">
      <formula>$XEY41</formula>
    </cfRule>
  </conditionalFormatting>
  <conditionalFormatting sqref="G41">
    <cfRule type="cellIs" dxfId="368" priority="495" operator="equal">
      <formula>$XFD41</formula>
    </cfRule>
  </conditionalFormatting>
  <conditionalFormatting sqref="B37">
    <cfRule type="cellIs" dxfId="367" priority="494" operator="equal">
      <formula>$XEU37</formula>
    </cfRule>
  </conditionalFormatting>
  <conditionalFormatting sqref="B39">
    <cfRule type="cellIs" dxfId="366" priority="493" operator="equal">
      <formula>$XEU39</formula>
    </cfRule>
  </conditionalFormatting>
  <conditionalFormatting sqref="D37">
    <cfRule type="cellIs" dxfId="365" priority="492" operator="equal">
      <formula>$XEX37</formula>
    </cfRule>
  </conditionalFormatting>
  <conditionalFormatting sqref="C37">
    <cfRule type="expression" dxfId="364" priority="490">
      <formula>OR($XFA37=0)</formula>
    </cfRule>
    <cfRule type="cellIs" dxfId="363" priority="491" operator="equal">
      <formula>$XFB37</formula>
    </cfRule>
  </conditionalFormatting>
  <conditionalFormatting sqref="G37">
    <cfRule type="cellIs" dxfId="362" priority="489" operator="equal">
      <formula>$XFD37</formula>
    </cfRule>
  </conditionalFormatting>
  <conditionalFormatting sqref="E37">
    <cfRule type="cellIs" dxfId="361" priority="488" operator="equal">
      <formula>$XEY37</formula>
    </cfRule>
  </conditionalFormatting>
  <conditionalFormatting sqref="F37">
    <cfRule type="cellIs" dxfId="360" priority="487" operator="equal">
      <formula>$XEY37</formula>
    </cfRule>
  </conditionalFormatting>
  <conditionalFormatting sqref="E39">
    <cfRule type="cellIs" dxfId="359" priority="486" operator="equal">
      <formula>$XEY39</formula>
    </cfRule>
  </conditionalFormatting>
  <conditionalFormatting sqref="F39">
    <cfRule type="cellIs" dxfId="358" priority="485" operator="equal">
      <formula>$XEZ39</formula>
    </cfRule>
  </conditionalFormatting>
  <conditionalFormatting sqref="C39">
    <cfRule type="expression" dxfId="357" priority="483">
      <formula>OR($XFA39=0)</formula>
    </cfRule>
    <cfRule type="cellIs" dxfId="356" priority="484" operator="equal">
      <formula>$XFB39</formula>
    </cfRule>
  </conditionalFormatting>
  <conditionalFormatting sqref="D39">
    <cfRule type="cellIs" dxfId="355" priority="482" operator="equal">
      <formula>$XEX39</formula>
    </cfRule>
  </conditionalFormatting>
  <conditionalFormatting sqref="G39">
    <cfRule type="cellIs" dxfId="354" priority="481" operator="equal">
      <formula>$XFD39</formula>
    </cfRule>
  </conditionalFormatting>
  <conditionalFormatting sqref="G38">
    <cfRule type="cellIs" dxfId="353" priority="480" operator="equal">
      <formula>$XFD38</formula>
    </cfRule>
  </conditionalFormatting>
  <conditionalFormatting sqref="E38">
    <cfRule type="cellIs" dxfId="352" priority="479" operator="equal">
      <formula>$XEY38</formula>
    </cfRule>
  </conditionalFormatting>
  <conditionalFormatting sqref="F38">
    <cfRule type="cellIs" dxfId="351" priority="478" operator="equal">
      <formula>$XEZ38</formula>
    </cfRule>
  </conditionalFormatting>
  <conditionalFormatting sqref="C38">
    <cfRule type="expression" dxfId="350" priority="476">
      <formula>OR($XFA38=0)</formula>
    </cfRule>
    <cfRule type="cellIs" dxfId="349" priority="477" operator="equal">
      <formula>$XFB38</formula>
    </cfRule>
  </conditionalFormatting>
  <conditionalFormatting sqref="D38">
    <cfRule type="cellIs" dxfId="348" priority="475" operator="equal">
      <formula>$XEX38</formula>
    </cfRule>
  </conditionalFormatting>
  <conditionalFormatting sqref="B38">
    <cfRule type="cellIs" dxfId="347" priority="474" operator="equal">
      <formula>$XEU38</formula>
    </cfRule>
  </conditionalFormatting>
  <conditionalFormatting sqref="E35">
    <cfRule type="cellIs" dxfId="346" priority="473" operator="equal">
      <formula>$XEY35</formula>
    </cfRule>
  </conditionalFormatting>
  <conditionalFormatting sqref="C35">
    <cfRule type="expression" dxfId="345" priority="471">
      <formula>OR($XFA35=0)</formula>
    </cfRule>
    <cfRule type="cellIs" dxfId="344" priority="472" operator="equal">
      <formula>$XFB35</formula>
    </cfRule>
  </conditionalFormatting>
  <conditionalFormatting sqref="D35">
    <cfRule type="cellIs" dxfId="343" priority="470" operator="equal">
      <formula>$XEX35</formula>
    </cfRule>
  </conditionalFormatting>
  <conditionalFormatting sqref="B35">
    <cfRule type="cellIs" dxfId="342" priority="469" operator="equal">
      <formula>$XEU35</formula>
    </cfRule>
  </conditionalFormatting>
  <conditionalFormatting sqref="F35">
    <cfRule type="cellIs" dxfId="341" priority="468" operator="equal">
      <formula>$XEY35</formula>
    </cfRule>
  </conditionalFormatting>
  <conditionalFormatting sqref="G35">
    <cfRule type="cellIs" dxfId="340" priority="467" operator="equal">
      <formula>$XFD35</formula>
    </cfRule>
  </conditionalFormatting>
  <conditionalFormatting sqref="E36">
    <cfRule type="cellIs" dxfId="339" priority="466" operator="equal">
      <formula>$XEY36</formula>
    </cfRule>
  </conditionalFormatting>
  <conditionalFormatting sqref="C36">
    <cfRule type="expression" dxfId="338" priority="464">
      <formula>OR($XFA36=0)</formula>
    </cfRule>
    <cfRule type="cellIs" dxfId="337" priority="465" operator="equal">
      <formula>$XFB36</formula>
    </cfRule>
  </conditionalFormatting>
  <conditionalFormatting sqref="D36">
    <cfRule type="cellIs" dxfId="336" priority="463" operator="equal">
      <formula>$XEX36</formula>
    </cfRule>
  </conditionalFormatting>
  <conditionalFormatting sqref="B36">
    <cfRule type="cellIs" dxfId="335" priority="462" operator="equal">
      <formula>$XEU36</formula>
    </cfRule>
  </conditionalFormatting>
  <conditionalFormatting sqref="F36">
    <cfRule type="cellIs" dxfId="334" priority="461" operator="equal">
      <formula>$XEY36</formula>
    </cfRule>
  </conditionalFormatting>
  <conditionalFormatting sqref="G36">
    <cfRule type="cellIs" dxfId="333" priority="460" operator="equal">
      <formula>$XFD36</formula>
    </cfRule>
  </conditionalFormatting>
  <conditionalFormatting sqref="E36">
    <cfRule type="cellIs" dxfId="332" priority="459" operator="equal">
      <formula>$XEY36</formula>
    </cfRule>
  </conditionalFormatting>
  <conditionalFormatting sqref="F36">
    <cfRule type="cellIs" dxfId="331" priority="458" operator="equal">
      <formula>$XEZ36</formula>
    </cfRule>
  </conditionalFormatting>
  <conditionalFormatting sqref="C36">
    <cfRule type="expression" dxfId="330" priority="456">
      <formula>OR($XFA36=0)</formula>
    </cfRule>
    <cfRule type="cellIs" dxfId="329" priority="457" operator="equal">
      <formula>$XFB36</formula>
    </cfRule>
  </conditionalFormatting>
  <conditionalFormatting sqref="D36">
    <cfRule type="cellIs" dxfId="328" priority="455" operator="equal">
      <formula>$XEX36</formula>
    </cfRule>
  </conditionalFormatting>
  <conditionalFormatting sqref="B36">
    <cfRule type="cellIs" dxfId="327" priority="454" operator="equal">
      <formula>$XEU36</formula>
    </cfRule>
  </conditionalFormatting>
  <conditionalFormatting sqref="G36">
    <cfRule type="cellIs" dxfId="326" priority="453" operator="equal">
      <formula>$XFD36</formula>
    </cfRule>
  </conditionalFormatting>
  <conditionalFormatting sqref="B35">
    <cfRule type="cellIs" dxfId="325" priority="452" operator="equal">
      <formula>$XEU35</formula>
    </cfRule>
  </conditionalFormatting>
  <conditionalFormatting sqref="E35">
    <cfRule type="cellIs" dxfId="324" priority="451" operator="equal">
      <formula>$XEY35</formula>
    </cfRule>
  </conditionalFormatting>
  <conditionalFormatting sqref="F35">
    <cfRule type="cellIs" dxfId="323" priority="450" operator="equal">
      <formula>$XEZ35</formula>
    </cfRule>
  </conditionalFormatting>
  <conditionalFormatting sqref="C35">
    <cfRule type="expression" dxfId="322" priority="448">
      <formula>OR($XFA35=0)</formula>
    </cfRule>
    <cfRule type="cellIs" dxfId="321" priority="449" operator="equal">
      <formula>$XFB35</formula>
    </cfRule>
  </conditionalFormatting>
  <conditionalFormatting sqref="D35">
    <cfRule type="cellIs" dxfId="320" priority="447" operator="equal">
      <formula>$XEX35</formula>
    </cfRule>
  </conditionalFormatting>
  <conditionalFormatting sqref="G35">
    <cfRule type="cellIs" dxfId="319" priority="446" operator="equal">
      <formula>$XFD35</formula>
    </cfRule>
  </conditionalFormatting>
  <conditionalFormatting sqref="D38">
    <cfRule type="cellIs" dxfId="318" priority="445" operator="equal">
      <formula>$XEX38</formula>
    </cfRule>
  </conditionalFormatting>
  <conditionalFormatting sqref="C38">
    <cfRule type="expression" dxfId="317" priority="443">
      <formula>OR($XFA38=0)</formula>
    </cfRule>
    <cfRule type="cellIs" dxfId="316" priority="444" operator="equal">
      <formula>$XFB38</formula>
    </cfRule>
  </conditionalFormatting>
  <conditionalFormatting sqref="B38">
    <cfRule type="cellIs" dxfId="315" priority="442" operator="equal">
      <formula>$XEU38</formula>
    </cfRule>
  </conditionalFormatting>
  <conditionalFormatting sqref="G38">
    <cfRule type="cellIs" dxfId="314" priority="441" operator="equal">
      <formula>$XFD38</formula>
    </cfRule>
  </conditionalFormatting>
  <conditionalFormatting sqref="E38">
    <cfRule type="cellIs" dxfId="313" priority="440" operator="equal">
      <formula>$XEY38</formula>
    </cfRule>
  </conditionalFormatting>
  <conditionalFormatting sqref="F38">
    <cfRule type="cellIs" dxfId="312" priority="439" operator="equal">
      <formula>$XEY38</formula>
    </cfRule>
  </conditionalFormatting>
  <conditionalFormatting sqref="E39">
    <cfRule type="cellIs" dxfId="311" priority="438" operator="equal">
      <formula>$XEY39</formula>
    </cfRule>
  </conditionalFormatting>
  <conditionalFormatting sqref="C39">
    <cfRule type="expression" dxfId="310" priority="436">
      <formula>OR($XFA39=0)</formula>
    </cfRule>
    <cfRule type="cellIs" dxfId="309" priority="437" operator="equal">
      <formula>$XFB39</formula>
    </cfRule>
  </conditionalFormatting>
  <conditionalFormatting sqref="D39">
    <cfRule type="cellIs" dxfId="308" priority="435" operator="equal">
      <formula>$XEX39</formula>
    </cfRule>
  </conditionalFormatting>
  <conditionalFormatting sqref="B39">
    <cfRule type="cellIs" dxfId="307" priority="434" operator="equal">
      <formula>$XEU39</formula>
    </cfRule>
  </conditionalFormatting>
  <conditionalFormatting sqref="F39">
    <cfRule type="cellIs" dxfId="306" priority="433" operator="equal">
      <formula>$XEY39</formula>
    </cfRule>
  </conditionalFormatting>
  <conditionalFormatting sqref="G39">
    <cfRule type="cellIs" dxfId="305" priority="432" operator="equal">
      <formula>$XFD39</formula>
    </cfRule>
  </conditionalFormatting>
  <conditionalFormatting sqref="E37">
    <cfRule type="cellIs" dxfId="304" priority="431" operator="equal">
      <formula>$XEY37</formula>
    </cfRule>
  </conditionalFormatting>
  <conditionalFormatting sqref="C37">
    <cfRule type="expression" dxfId="303" priority="429">
      <formula>OR($XFA37=0)</formula>
    </cfRule>
    <cfRule type="cellIs" dxfId="302" priority="430" operator="equal">
      <formula>$XFB37</formula>
    </cfRule>
  </conditionalFormatting>
  <conditionalFormatting sqref="D37">
    <cfRule type="cellIs" dxfId="301" priority="428" operator="equal">
      <formula>$XEX37</formula>
    </cfRule>
  </conditionalFormatting>
  <conditionalFormatting sqref="B37">
    <cfRule type="cellIs" dxfId="300" priority="427" operator="equal">
      <formula>$XEU37</formula>
    </cfRule>
  </conditionalFormatting>
  <conditionalFormatting sqref="F37">
    <cfRule type="cellIs" dxfId="299" priority="426" operator="equal">
      <formula>$XEY37</formula>
    </cfRule>
  </conditionalFormatting>
  <conditionalFormatting sqref="G37">
    <cfRule type="cellIs" dxfId="298" priority="425" operator="equal">
      <formula>$XFD37</formula>
    </cfRule>
  </conditionalFormatting>
  <conditionalFormatting sqref="E40">
    <cfRule type="cellIs" dxfId="297" priority="424" operator="equal">
      <formula>$XEY40</formula>
    </cfRule>
  </conditionalFormatting>
  <conditionalFormatting sqref="F40">
    <cfRule type="cellIs" dxfId="296" priority="423" operator="equal">
      <formula>$XEZ40</formula>
    </cfRule>
  </conditionalFormatting>
  <conditionalFormatting sqref="C40">
    <cfRule type="expression" dxfId="295" priority="421">
      <formula>OR($XFA40=0)</formula>
    </cfRule>
    <cfRule type="cellIs" dxfId="294" priority="422" operator="equal">
      <formula>$XFB40</formula>
    </cfRule>
  </conditionalFormatting>
  <conditionalFormatting sqref="D40">
    <cfRule type="cellIs" dxfId="293" priority="420" operator="equal">
      <formula>$XEX40</formula>
    </cfRule>
  </conditionalFormatting>
  <conditionalFormatting sqref="B40">
    <cfRule type="cellIs" dxfId="292" priority="419" operator="equal">
      <formula>$XEU40</formula>
    </cfRule>
  </conditionalFormatting>
  <conditionalFormatting sqref="G40">
    <cfRule type="cellIs" dxfId="291" priority="418" operator="equal">
      <formula>$XFD40</formula>
    </cfRule>
  </conditionalFormatting>
  <conditionalFormatting sqref="F42">
    <cfRule type="cellIs" dxfId="290" priority="417" operator="equal">
      <formula>$XEY42</formula>
    </cfRule>
  </conditionalFormatting>
  <conditionalFormatting sqref="F36">
    <cfRule type="cellIs" dxfId="289" priority="416" operator="equal">
      <formula>$XEY36</formula>
    </cfRule>
  </conditionalFormatting>
  <conditionalFormatting sqref="B41">
    <cfRule type="cellIs" dxfId="288" priority="415" operator="equal">
      <formula>$XEU41</formula>
    </cfRule>
  </conditionalFormatting>
  <conditionalFormatting sqref="D41">
    <cfRule type="cellIs" dxfId="287" priority="414" operator="equal">
      <formula>$XEX41</formula>
    </cfRule>
  </conditionalFormatting>
  <conditionalFormatting sqref="C41">
    <cfRule type="expression" dxfId="286" priority="412">
      <formula>OR($XFA41=0)</formula>
    </cfRule>
    <cfRule type="cellIs" dxfId="285" priority="413" operator="equal">
      <formula>$XFB41</formula>
    </cfRule>
  </conditionalFormatting>
  <conditionalFormatting sqref="G41">
    <cfRule type="cellIs" dxfId="284" priority="411" operator="equal">
      <formula>$XFD41</formula>
    </cfRule>
  </conditionalFormatting>
  <conditionalFormatting sqref="E41">
    <cfRule type="cellIs" dxfId="283" priority="410" operator="equal">
      <formula>$XEY41</formula>
    </cfRule>
  </conditionalFormatting>
  <conditionalFormatting sqref="F41">
    <cfRule type="cellIs" dxfId="282" priority="409" operator="equal">
      <formula>$XEY41</formula>
    </cfRule>
  </conditionalFormatting>
  <conditionalFormatting sqref="E42">
    <cfRule type="cellIs" dxfId="281" priority="408" operator="equal">
      <formula>$XEY42</formula>
    </cfRule>
  </conditionalFormatting>
  <conditionalFormatting sqref="F42">
    <cfRule type="cellIs" dxfId="280" priority="407" operator="equal">
      <formula>$XEZ42</formula>
    </cfRule>
  </conditionalFormatting>
  <conditionalFormatting sqref="C42">
    <cfRule type="expression" dxfId="279" priority="405">
      <formula>OR($XFA42=0)</formula>
    </cfRule>
    <cfRule type="cellIs" dxfId="278" priority="406" operator="equal">
      <formula>$XFB42</formula>
    </cfRule>
  </conditionalFormatting>
  <conditionalFormatting sqref="D42">
    <cfRule type="cellIs" dxfId="277" priority="404" operator="equal">
      <formula>$XEX42</formula>
    </cfRule>
  </conditionalFormatting>
  <conditionalFormatting sqref="B42">
    <cfRule type="cellIs" dxfId="276" priority="403" operator="equal">
      <formula>$XEU42</formula>
    </cfRule>
  </conditionalFormatting>
  <conditionalFormatting sqref="E40">
    <cfRule type="cellIs" dxfId="275" priority="402" operator="equal">
      <formula>$XEY40</formula>
    </cfRule>
  </conditionalFormatting>
  <conditionalFormatting sqref="C40">
    <cfRule type="expression" dxfId="274" priority="400">
      <formula>OR($XFA40=0)</formula>
    </cfRule>
    <cfRule type="cellIs" dxfId="273" priority="401" operator="equal">
      <formula>$XFB40</formula>
    </cfRule>
  </conditionalFormatting>
  <conditionalFormatting sqref="D40">
    <cfRule type="cellIs" dxfId="272" priority="399" operator="equal">
      <formula>$XEX40</formula>
    </cfRule>
  </conditionalFormatting>
  <conditionalFormatting sqref="B40">
    <cfRule type="cellIs" dxfId="271" priority="398" operator="equal">
      <formula>$XEU40</formula>
    </cfRule>
  </conditionalFormatting>
  <conditionalFormatting sqref="F40">
    <cfRule type="cellIs" dxfId="270" priority="397" operator="equal">
      <formula>$XEY40</formula>
    </cfRule>
  </conditionalFormatting>
  <conditionalFormatting sqref="G40">
    <cfRule type="cellIs" dxfId="269" priority="396" operator="equal">
      <formula>$XFD40</formula>
    </cfRule>
  </conditionalFormatting>
  <conditionalFormatting sqref="B36">
    <cfRule type="cellIs" dxfId="268" priority="395" operator="equal">
      <formula>$XEU36</formula>
    </cfRule>
  </conditionalFormatting>
  <conditionalFormatting sqref="B38">
    <cfRule type="cellIs" dxfId="267" priority="394" operator="equal">
      <formula>$XEU38</formula>
    </cfRule>
  </conditionalFormatting>
  <conditionalFormatting sqref="D36">
    <cfRule type="cellIs" dxfId="266" priority="393" operator="equal">
      <formula>$XEX36</formula>
    </cfRule>
  </conditionalFormatting>
  <conditionalFormatting sqref="C36">
    <cfRule type="expression" dxfId="265" priority="391">
      <formula>OR($XFA36=0)</formula>
    </cfRule>
    <cfRule type="cellIs" dxfId="264" priority="392" operator="equal">
      <formula>$XFB36</formula>
    </cfRule>
  </conditionalFormatting>
  <conditionalFormatting sqref="G36">
    <cfRule type="cellIs" dxfId="263" priority="390" operator="equal">
      <formula>$XFD36</formula>
    </cfRule>
  </conditionalFormatting>
  <conditionalFormatting sqref="E36">
    <cfRule type="cellIs" dxfId="262" priority="389" operator="equal">
      <formula>$XEY36</formula>
    </cfRule>
  </conditionalFormatting>
  <conditionalFormatting sqref="F36">
    <cfRule type="cellIs" dxfId="261" priority="388" operator="equal">
      <formula>$XEY36</formula>
    </cfRule>
  </conditionalFormatting>
  <conditionalFormatting sqref="E38">
    <cfRule type="cellIs" dxfId="260" priority="387" operator="equal">
      <formula>$XEY38</formula>
    </cfRule>
  </conditionalFormatting>
  <conditionalFormatting sqref="F38">
    <cfRule type="cellIs" dxfId="259" priority="386" operator="equal">
      <formula>$XEZ38</formula>
    </cfRule>
  </conditionalFormatting>
  <conditionalFormatting sqref="C38">
    <cfRule type="expression" dxfId="258" priority="384">
      <formula>OR($XFA38=0)</formula>
    </cfRule>
    <cfRule type="cellIs" dxfId="257" priority="385" operator="equal">
      <formula>$XFB38</formula>
    </cfRule>
  </conditionalFormatting>
  <conditionalFormatting sqref="D38">
    <cfRule type="cellIs" dxfId="256" priority="383" operator="equal">
      <formula>$XEX38</formula>
    </cfRule>
  </conditionalFormatting>
  <conditionalFormatting sqref="G38">
    <cfRule type="cellIs" dxfId="255" priority="382" operator="equal">
      <formula>$XFD38</formula>
    </cfRule>
  </conditionalFormatting>
  <conditionalFormatting sqref="G37">
    <cfRule type="cellIs" dxfId="254" priority="381" operator="equal">
      <formula>$XFD37</formula>
    </cfRule>
  </conditionalFormatting>
  <conditionalFormatting sqref="E37">
    <cfRule type="cellIs" dxfId="253" priority="380" operator="equal">
      <formula>$XEY37</formula>
    </cfRule>
  </conditionalFormatting>
  <conditionalFormatting sqref="F37">
    <cfRule type="cellIs" dxfId="252" priority="379" operator="equal">
      <formula>$XEZ37</formula>
    </cfRule>
  </conditionalFormatting>
  <conditionalFormatting sqref="C37">
    <cfRule type="expression" dxfId="251" priority="377">
      <formula>OR($XFA37=0)</formula>
    </cfRule>
    <cfRule type="cellIs" dxfId="250" priority="378" operator="equal">
      <formula>$XFB37</formula>
    </cfRule>
  </conditionalFormatting>
  <conditionalFormatting sqref="D37">
    <cfRule type="cellIs" dxfId="249" priority="376" operator="equal">
      <formula>$XEX37</formula>
    </cfRule>
  </conditionalFormatting>
  <conditionalFormatting sqref="B37">
    <cfRule type="cellIs" dxfId="248" priority="375" operator="equal">
      <formula>$XEU37</formula>
    </cfRule>
  </conditionalFormatting>
  <conditionalFormatting sqref="E35">
    <cfRule type="cellIs" dxfId="247" priority="374" operator="equal">
      <formula>$XEY35</formula>
    </cfRule>
  </conditionalFormatting>
  <conditionalFormatting sqref="C35">
    <cfRule type="expression" dxfId="246" priority="372">
      <formula>OR($XFA35=0)</formula>
    </cfRule>
    <cfRule type="cellIs" dxfId="245" priority="373" operator="equal">
      <formula>$XFB35</formula>
    </cfRule>
  </conditionalFormatting>
  <conditionalFormatting sqref="D35">
    <cfRule type="cellIs" dxfId="244" priority="371" operator="equal">
      <formula>$XEX35</formula>
    </cfRule>
  </conditionalFormatting>
  <conditionalFormatting sqref="B35">
    <cfRule type="cellIs" dxfId="243" priority="370" operator="equal">
      <formula>$XEU35</formula>
    </cfRule>
  </conditionalFormatting>
  <conditionalFormatting sqref="F35">
    <cfRule type="cellIs" dxfId="242" priority="369" operator="equal">
      <formula>$XEY35</formula>
    </cfRule>
  </conditionalFormatting>
  <conditionalFormatting sqref="G35">
    <cfRule type="cellIs" dxfId="241" priority="368" operator="equal">
      <formula>$XFD35</formula>
    </cfRule>
  </conditionalFormatting>
  <conditionalFormatting sqref="E35">
    <cfRule type="cellIs" dxfId="240" priority="367" operator="equal">
      <formula>$XEY35</formula>
    </cfRule>
  </conditionalFormatting>
  <conditionalFormatting sqref="F35">
    <cfRule type="cellIs" dxfId="239" priority="366" operator="equal">
      <formula>$XEZ35</formula>
    </cfRule>
  </conditionalFormatting>
  <conditionalFormatting sqref="C35">
    <cfRule type="expression" dxfId="238" priority="364">
      <formula>OR($XFA35=0)</formula>
    </cfRule>
    <cfRule type="cellIs" dxfId="237" priority="365" operator="equal">
      <formula>$XFB35</formula>
    </cfRule>
  </conditionalFormatting>
  <conditionalFormatting sqref="D35">
    <cfRule type="cellIs" dxfId="236" priority="363" operator="equal">
      <formula>$XEX35</formula>
    </cfRule>
  </conditionalFormatting>
  <conditionalFormatting sqref="B35">
    <cfRule type="cellIs" dxfId="235" priority="362" operator="equal">
      <formula>$XEU35</formula>
    </cfRule>
  </conditionalFormatting>
  <conditionalFormatting sqref="G35">
    <cfRule type="cellIs" dxfId="234" priority="361" operator="equal">
      <formula>$XFD35</formula>
    </cfRule>
  </conditionalFormatting>
  <conditionalFormatting sqref="D37">
    <cfRule type="cellIs" dxfId="233" priority="360" operator="equal">
      <formula>$XEX37</formula>
    </cfRule>
  </conditionalFormatting>
  <conditionalFormatting sqref="C37">
    <cfRule type="expression" dxfId="232" priority="358">
      <formula>OR($XFA37=0)</formula>
    </cfRule>
    <cfRule type="cellIs" dxfId="231" priority="359" operator="equal">
      <formula>$XFB37</formula>
    </cfRule>
  </conditionalFormatting>
  <conditionalFormatting sqref="B37">
    <cfRule type="cellIs" dxfId="230" priority="357" operator="equal">
      <formula>$XEU37</formula>
    </cfRule>
  </conditionalFormatting>
  <conditionalFormatting sqref="G37">
    <cfRule type="cellIs" dxfId="229" priority="356" operator="equal">
      <formula>$XFD37</formula>
    </cfRule>
  </conditionalFormatting>
  <conditionalFormatting sqref="E37">
    <cfRule type="cellIs" dxfId="228" priority="355" operator="equal">
      <formula>$XEY37</formula>
    </cfRule>
  </conditionalFormatting>
  <conditionalFormatting sqref="F37">
    <cfRule type="cellIs" dxfId="227" priority="354" operator="equal">
      <formula>$XEY37</formula>
    </cfRule>
  </conditionalFormatting>
  <conditionalFormatting sqref="E38">
    <cfRule type="cellIs" dxfId="226" priority="353" operator="equal">
      <formula>$XEY38</formula>
    </cfRule>
  </conditionalFormatting>
  <conditionalFormatting sqref="C38">
    <cfRule type="expression" dxfId="225" priority="351">
      <formula>OR($XFA38=0)</formula>
    </cfRule>
    <cfRule type="cellIs" dxfId="224" priority="352" operator="equal">
      <formula>$XFB38</formula>
    </cfRule>
  </conditionalFormatting>
  <conditionalFormatting sqref="D38">
    <cfRule type="cellIs" dxfId="223" priority="350" operator="equal">
      <formula>$XEX38</formula>
    </cfRule>
  </conditionalFormatting>
  <conditionalFormatting sqref="B38">
    <cfRule type="cellIs" dxfId="222" priority="349" operator="equal">
      <formula>$XEU38</formula>
    </cfRule>
  </conditionalFormatting>
  <conditionalFormatting sqref="F38">
    <cfRule type="cellIs" dxfId="221" priority="348" operator="equal">
      <formula>$XEY38</formula>
    </cfRule>
  </conditionalFormatting>
  <conditionalFormatting sqref="G38">
    <cfRule type="cellIs" dxfId="220" priority="347" operator="equal">
      <formula>$XFD38</formula>
    </cfRule>
  </conditionalFormatting>
  <conditionalFormatting sqref="E36">
    <cfRule type="cellIs" dxfId="219" priority="346" operator="equal">
      <formula>$XEY36</formula>
    </cfRule>
  </conditionalFormatting>
  <conditionalFormatting sqref="C36">
    <cfRule type="expression" dxfId="218" priority="344">
      <formula>OR($XFA36=0)</formula>
    </cfRule>
    <cfRule type="cellIs" dxfId="217" priority="345" operator="equal">
      <formula>$XFB36</formula>
    </cfRule>
  </conditionalFormatting>
  <conditionalFormatting sqref="D36">
    <cfRule type="cellIs" dxfId="216" priority="343" operator="equal">
      <formula>$XEX36</formula>
    </cfRule>
  </conditionalFormatting>
  <conditionalFormatting sqref="B36">
    <cfRule type="cellIs" dxfId="215" priority="342" operator="equal">
      <formula>$XEU36</formula>
    </cfRule>
  </conditionalFormatting>
  <conditionalFormatting sqref="F36">
    <cfRule type="cellIs" dxfId="214" priority="341" operator="equal">
      <formula>$XEY36</formula>
    </cfRule>
  </conditionalFormatting>
  <conditionalFormatting sqref="G36">
    <cfRule type="cellIs" dxfId="213" priority="340" operator="equal">
      <formula>$XFD36</formula>
    </cfRule>
  </conditionalFormatting>
  <conditionalFormatting sqref="E39">
    <cfRule type="cellIs" dxfId="212" priority="339" operator="equal">
      <formula>$XEY39</formula>
    </cfRule>
  </conditionalFormatting>
  <conditionalFormatting sqref="F39">
    <cfRule type="cellIs" dxfId="211" priority="338" operator="equal">
      <formula>$XEZ39</formula>
    </cfRule>
  </conditionalFormatting>
  <conditionalFormatting sqref="C39">
    <cfRule type="expression" dxfId="210" priority="336">
      <formula>OR($XFA39=0)</formula>
    </cfRule>
    <cfRule type="cellIs" dxfId="209" priority="337" operator="equal">
      <formula>$XFB39</formula>
    </cfRule>
  </conditionalFormatting>
  <conditionalFormatting sqref="D39">
    <cfRule type="cellIs" dxfId="208" priority="335" operator="equal">
      <formula>$XEX39</formula>
    </cfRule>
  </conditionalFormatting>
  <conditionalFormatting sqref="B39">
    <cfRule type="cellIs" dxfId="207" priority="334" operator="equal">
      <formula>$XEU39</formula>
    </cfRule>
  </conditionalFormatting>
  <conditionalFormatting sqref="G39">
    <cfRule type="cellIs" dxfId="206" priority="333" operator="equal">
      <formula>$XFD39</formula>
    </cfRule>
  </conditionalFormatting>
  <conditionalFormatting sqref="E16">
    <cfRule type="cellIs" dxfId="205" priority="299" operator="equal">
      <formula>$XEY16</formula>
    </cfRule>
  </conditionalFormatting>
  <conditionalFormatting sqref="F16">
    <cfRule type="cellIs" dxfId="204" priority="298" operator="equal">
      <formula>$XEZ16</formula>
    </cfRule>
  </conditionalFormatting>
  <conditionalFormatting sqref="C16">
    <cfRule type="expression" dxfId="203" priority="296">
      <formula>OR($XFA16=0)</formula>
    </cfRule>
    <cfRule type="cellIs" dxfId="202" priority="297" operator="equal">
      <formula>$XFB16</formula>
    </cfRule>
  </conditionalFormatting>
  <conditionalFormatting sqref="D16">
    <cfRule type="cellIs" dxfId="201" priority="295" operator="equal">
      <formula>$XEX16</formula>
    </cfRule>
  </conditionalFormatting>
  <conditionalFormatting sqref="B16">
    <cfRule type="cellIs" dxfId="200" priority="294" operator="equal">
      <formula>$XEU16</formula>
    </cfRule>
  </conditionalFormatting>
  <conditionalFormatting sqref="E11">
    <cfRule type="cellIs" dxfId="199" priority="286" operator="equal">
      <formula>$XEY4</formula>
    </cfRule>
  </conditionalFormatting>
  <conditionalFormatting sqref="F11">
    <cfRule type="cellIs" dxfId="198" priority="285" operator="equal">
      <formula>$XEZ4</formula>
    </cfRule>
  </conditionalFormatting>
  <conditionalFormatting sqref="C11">
    <cfRule type="expression" dxfId="197" priority="283">
      <formula>OR($XFA4=0)</formula>
    </cfRule>
    <cfRule type="cellIs" dxfId="196" priority="284" operator="equal">
      <formula>$XFB4</formula>
    </cfRule>
  </conditionalFormatting>
  <conditionalFormatting sqref="D11">
    <cfRule type="cellIs" dxfId="195" priority="282" operator="equal">
      <formula>$XEX4</formula>
    </cfRule>
  </conditionalFormatting>
  <conditionalFormatting sqref="B11">
    <cfRule type="cellIs" dxfId="194" priority="281" operator="equal">
      <formula>$XEU4</formula>
    </cfRule>
  </conditionalFormatting>
  <conditionalFormatting sqref="E12">
    <cfRule type="cellIs" dxfId="193" priority="280" operator="equal">
      <formula>$XEY5</formula>
    </cfRule>
  </conditionalFormatting>
  <conditionalFormatting sqref="F12">
    <cfRule type="cellIs" dxfId="192" priority="279" operator="equal">
      <formula>$XEZ5</formula>
    </cfRule>
  </conditionalFormatting>
  <conditionalFormatting sqref="C12">
    <cfRule type="expression" dxfId="191" priority="277">
      <formula>OR($XFA5=0)</formula>
    </cfRule>
    <cfRule type="cellIs" dxfId="190" priority="278" operator="equal">
      <formula>$XFB5</formula>
    </cfRule>
  </conditionalFormatting>
  <conditionalFormatting sqref="D12">
    <cfRule type="cellIs" dxfId="189" priority="276" operator="equal">
      <formula>$XEX5</formula>
    </cfRule>
  </conditionalFormatting>
  <conditionalFormatting sqref="B12">
    <cfRule type="cellIs" dxfId="188" priority="275" operator="equal">
      <formula>$XEU5</formula>
    </cfRule>
  </conditionalFormatting>
  <conditionalFormatting sqref="G11">
    <cfRule type="cellIs" dxfId="187" priority="274" operator="equal">
      <formula>$XFD5</formula>
    </cfRule>
  </conditionalFormatting>
  <conditionalFormatting sqref="E12">
    <cfRule type="cellIs" dxfId="186" priority="273" operator="equal">
      <formula>$XEY5</formula>
    </cfRule>
  </conditionalFormatting>
  <conditionalFormatting sqref="C12">
    <cfRule type="expression" dxfId="185" priority="271">
      <formula>OR($XFA5=0)</formula>
    </cfRule>
    <cfRule type="cellIs" dxfId="184" priority="272" operator="equal">
      <formula>$XFB5</formula>
    </cfRule>
  </conditionalFormatting>
  <conditionalFormatting sqref="D12">
    <cfRule type="cellIs" dxfId="183" priority="270" operator="equal">
      <formula>$XEX5</formula>
    </cfRule>
  </conditionalFormatting>
  <conditionalFormatting sqref="B12">
    <cfRule type="cellIs" dxfId="182" priority="269" operator="equal">
      <formula>$XEU5</formula>
    </cfRule>
  </conditionalFormatting>
  <conditionalFormatting sqref="F12">
    <cfRule type="cellIs" dxfId="181" priority="268" operator="equal">
      <formula>$XEY5</formula>
    </cfRule>
  </conditionalFormatting>
  <conditionalFormatting sqref="G11">
    <cfRule type="cellIs" dxfId="180" priority="267" operator="equal">
      <formula>$XFD5</formula>
    </cfRule>
  </conditionalFormatting>
  <conditionalFormatting sqref="E12">
    <cfRule type="cellIs" dxfId="179" priority="266" operator="equal">
      <formula>$XEY5</formula>
    </cfRule>
  </conditionalFormatting>
  <conditionalFormatting sqref="F12">
    <cfRule type="cellIs" dxfId="178" priority="265" operator="equal">
      <formula>$XEZ5</formula>
    </cfRule>
  </conditionalFormatting>
  <conditionalFormatting sqref="C12">
    <cfRule type="expression" dxfId="177" priority="263">
      <formula>OR($XFA5=0)</formula>
    </cfRule>
    <cfRule type="cellIs" dxfId="176" priority="264" operator="equal">
      <formula>$XFB5</formula>
    </cfRule>
  </conditionalFormatting>
  <conditionalFormatting sqref="D12">
    <cfRule type="cellIs" dxfId="175" priority="262" operator="equal">
      <formula>$XEX5</formula>
    </cfRule>
  </conditionalFormatting>
  <conditionalFormatting sqref="B12">
    <cfRule type="cellIs" dxfId="174" priority="261" operator="equal">
      <formula>$XEU5</formula>
    </cfRule>
  </conditionalFormatting>
  <conditionalFormatting sqref="G11">
    <cfRule type="cellIs" dxfId="173" priority="260" operator="equal">
      <formula>$XFD5</formula>
    </cfRule>
  </conditionalFormatting>
  <conditionalFormatting sqref="B12">
    <cfRule type="cellIs" dxfId="172" priority="259" operator="equal">
      <formula>$XEU5</formula>
    </cfRule>
  </conditionalFormatting>
  <conditionalFormatting sqref="D12">
    <cfRule type="cellIs" dxfId="171" priority="258" operator="equal">
      <formula>$XEX5</formula>
    </cfRule>
  </conditionalFormatting>
  <conditionalFormatting sqref="C12">
    <cfRule type="expression" dxfId="170" priority="256">
      <formula>OR($XFA5=0)</formula>
    </cfRule>
    <cfRule type="cellIs" dxfId="169" priority="257" operator="equal">
      <formula>$XFB5</formula>
    </cfRule>
  </conditionalFormatting>
  <conditionalFormatting sqref="G11">
    <cfRule type="cellIs" dxfId="168" priority="255" operator="equal">
      <formula>$XFD5</formula>
    </cfRule>
  </conditionalFormatting>
  <conditionalFormatting sqref="E12">
    <cfRule type="cellIs" dxfId="167" priority="254" operator="equal">
      <formula>$XEY5</formula>
    </cfRule>
  </conditionalFormatting>
  <conditionalFormatting sqref="F12">
    <cfRule type="cellIs" dxfId="166" priority="253" operator="equal">
      <formula>$XEY5</formula>
    </cfRule>
  </conditionalFormatting>
  <conditionalFormatting sqref="E12">
    <cfRule type="cellIs" dxfId="165" priority="252" operator="equal">
      <formula>$XEY5</formula>
    </cfRule>
  </conditionalFormatting>
  <conditionalFormatting sqref="F12">
    <cfRule type="cellIs" dxfId="164" priority="251" operator="equal">
      <formula>$XEZ5</formula>
    </cfRule>
  </conditionalFormatting>
  <conditionalFormatting sqref="C12">
    <cfRule type="expression" dxfId="163" priority="249">
      <formula>OR($XFA5=0)</formula>
    </cfRule>
    <cfRule type="cellIs" dxfId="162" priority="250" operator="equal">
      <formula>$XFB5</formula>
    </cfRule>
  </conditionalFormatting>
  <conditionalFormatting sqref="D12">
    <cfRule type="cellIs" dxfId="161" priority="248" operator="equal">
      <formula>$XEX5</formula>
    </cfRule>
  </conditionalFormatting>
  <conditionalFormatting sqref="B12">
    <cfRule type="cellIs" dxfId="160" priority="247" operator="equal">
      <formula>$XEU5</formula>
    </cfRule>
  </conditionalFormatting>
  <conditionalFormatting sqref="G11">
    <cfRule type="cellIs" dxfId="159" priority="246" operator="equal">
      <formula>$XFD5</formula>
    </cfRule>
  </conditionalFormatting>
  <conditionalFormatting sqref="E15">
    <cfRule type="cellIs" dxfId="158" priority="198" operator="equal">
      <formula>$XEY15</formula>
    </cfRule>
  </conditionalFormatting>
  <conditionalFormatting sqref="F15">
    <cfRule type="cellIs" dxfId="157" priority="197" operator="equal">
      <formula>$XEZ15</formula>
    </cfRule>
  </conditionalFormatting>
  <conditionalFormatting sqref="C15">
    <cfRule type="expression" dxfId="156" priority="195">
      <formula>OR($XFA15=0)</formula>
    </cfRule>
    <cfRule type="cellIs" dxfId="155" priority="196" operator="equal">
      <formula>$XFB15</formula>
    </cfRule>
  </conditionalFormatting>
  <conditionalFormatting sqref="D15">
    <cfRule type="cellIs" dxfId="154" priority="194" operator="equal">
      <formula>$XEX15</formula>
    </cfRule>
  </conditionalFormatting>
  <conditionalFormatting sqref="B15">
    <cfRule type="cellIs" dxfId="153" priority="193" operator="equal">
      <formula>$XEU15</formula>
    </cfRule>
  </conditionalFormatting>
  <conditionalFormatting sqref="E11">
    <cfRule type="cellIs" dxfId="152" priority="155" operator="equal">
      <formula>$XEY4</formula>
    </cfRule>
  </conditionalFormatting>
  <conditionalFormatting sqref="F11">
    <cfRule type="cellIs" dxfId="151" priority="154" operator="equal">
      <formula>$XEZ4</formula>
    </cfRule>
  </conditionalFormatting>
  <conditionalFormatting sqref="C11">
    <cfRule type="expression" dxfId="150" priority="152">
      <formula>OR($XFA4=0)</formula>
    </cfRule>
    <cfRule type="cellIs" dxfId="149" priority="153" operator="equal">
      <formula>$XFB4</formula>
    </cfRule>
  </conditionalFormatting>
  <conditionalFormatting sqref="D11">
    <cfRule type="cellIs" dxfId="148" priority="151" operator="equal">
      <formula>$XEX4</formula>
    </cfRule>
  </conditionalFormatting>
  <conditionalFormatting sqref="B11">
    <cfRule type="cellIs" dxfId="147" priority="150" operator="equal">
      <formula>$XEU4</formula>
    </cfRule>
  </conditionalFormatting>
  <conditionalFormatting sqref="E11">
    <cfRule type="cellIs" dxfId="146" priority="148" operator="equal">
      <formula>$XEY4</formula>
    </cfRule>
  </conditionalFormatting>
  <conditionalFormatting sqref="C11">
    <cfRule type="expression" dxfId="145" priority="146">
      <formula>OR($XFA4=0)</formula>
    </cfRule>
    <cfRule type="cellIs" dxfId="144" priority="147" operator="equal">
      <formula>$XFB4</formula>
    </cfRule>
  </conditionalFormatting>
  <conditionalFormatting sqref="D11">
    <cfRule type="cellIs" dxfId="143" priority="145" operator="equal">
      <formula>$XEX4</formula>
    </cfRule>
  </conditionalFormatting>
  <conditionalFormatting sqref="B11">
    <cfRule type="cellIs" dxfId="142" priority="144" operator="equal">
      <formula>$XEU4</formula>
    </cfRule>
  </conditionalFormatting>
  <conditionalFormatting sqref="F11">
    <cfRule type="cellIs" dxfId="141" priority="143" operator="equal">
      <formula>$XEY4</formula>
    </cfRule>
  </conditionalFormatting>
  <conditionalFormatting sqref="E11">
    <cfRule type="cellIs" dxfId="140" priority="141" operator="equal">
      <formula>$XEY4</formula>
    </cfRule>
  </conditionalFormatting>
  <conditionalFormatting sqref="F11">
    <cfRule type="cellIs" dxfId="139" priority="140" operator="equal">
      <formula>$XEZ4</formula>
    </cfRule>
  </conditionalFormatting>
  <conditionalFormatting sqref="C11">
    <cfRule type="expression" dxfId="138" priority="138">
      <formula>OR($XFA4=0)</formula>
    </cfRule>
    <cfRule type="cellIs" dxfId="137" priority="139" operator="equal">
      <formula>$XFB4</formula>
    </cfRule>
  </conditionalFormatting>
  <conditionalFormatting sqref="D11">
    <cfRule type="cellIs" dxfId="136" priority="137" operator="equal">
      <formula>$XEX4</formula>
    </cfRule>
  </conditionalFormatting>
  <conditionalFormatting sqref="B11">
    <cfRule type="cellIs" dxfId="135" priority="136" operator="equal">
      <formula>$XEU4</formula>
    </cfRule>
  </conditionalFormatting>
  <conditionalFormatting sqref="B11">
    <cfRule type="cellIs" dxfId="134" priority="134" operator="equal">
      <formula>$XEU4</formula>
    </cfRule>
  </conditionalFormatting>
  <conditionalFormatting sqref="D11">
    <cfRule type="cellIs" dxfId="133" priority="133" operator="equal">
      <formula>$XEX4</formula>
    </cfRule>
  </conditionalFormatting>
  <conditionalFormatting sqref="C11">
    <cfRule type="expression" dxfId="132" priority="131">
      <formula>OR($XFA4=0)</formula>
    </cfRule>
    <cfRule type="cellIs" dxfId="131" priority="132" operator="equal">
      <formula>$XFB4</formula>
    </cfRule>
  </conditionalFormatting>
  <conditionalFormatting sqref="E11">
    <cfRule type="cellIs" dxfId="130" priority="129" operator="equal">
      <formula>$XEY4</formula>
    </cfRule>
  </conditionalFormatting>
  <conditionalFormatting sqref="F11">
    <cfRule type="cellIs" dxfId="129" priority="128" operator="equal">
      <formula>$XEY4</formula>
    </cfRule>
  </conditionalFormatting>
  <conditionalFormatting sqref="E11">
    <cfRule type="cellIs" dxfId="128" priority="127" operator="equal">
      <formula>$XEY4</formula>
    </cfRule>
  </conditionalFormatting>
  <conditionalFormatting sqref="F11">
    <cfRule type="cellIs" dxfId="127" priority="126" operator="equal">
      <formula>$XEZ4</formula>
    </cfRule>
  </conditionalFormatting>
  <conditionalFormatting sqref="C11">
    <cfRule type="expression" dxfId="126" priority="124">
      <formula>OR($XFA4=0)</formula>
    </cfRule>
    <cfRule type="cellIs" dxfId="125" priority="125" operator="equal">
      <formula>$XFB4</formula>
    </cfRule>
  </conditionalFormatting>
  <conditionalFormatting sqref="D11">
    <cfRule type="cellIs" dxfId="124" priority="123" operator="equal">
      <formula>$XEX4</formula>
    </cfRule>
  </conditionalFormatting>
  <conditionalFormatting sqref="B11">
    <cfRule type="cellIs" dxfId="123" priority="122" operator="equal">
      <formula>$XEU4</formula>
    </cfRule>
  </conditionalFormatting>
  <conditionalFormatting sqref="G11">
    <cfRule type="cellIs" dxfId="122" priority="120" operator="equal">
      <formula>$XFD5</formula>
    </cfRule>
  </conditionalFormatting>
  <conditionalFormatting sqref="E12">
    <cfRule type="cellIs" dxfId="121" priority="119" operator="equal">
      <formula>$XEY5</formula>
    </cfRule>
  </conditionalFormatting>
  <conditionalFormatting sqref="F12">
    <cfRule type="cellIs" dxfId="120" priority="118" operator="equal">
      <formula>$XEZ5</formula>
    </cfRule>
  </conditionalFormatting>
  <conditionalFormatting sqref="C12">
    <cfRule type="expression" dxfId="119" priority="116">
      <formula>OR($XFA5=0)</formula>
    </cfRule>
    <cfRule type="cellIs" dxfId="118" priority="117" operator="equal">
      <formula>$XFB5</formula>
    </cfRule>
  </conditionalFormatting>
  <conditionalFormatting sqref="D12">
    <cfRule type="cellIs" dxfId="117" priority="115" operator="equal">
      <formula>$XEX5</formula>
    </cfRule>
  </conditionalFormatting>
  <conditionalFormatting sqref="B12">
    <cfRule type="cellIs" dxfId="116" priority="114" operator="equal">
      <formula>$XEU5</formula>
    </cfRule>
  </conditionalFormatting>
  <conditionalFormatting sqref="E12">
    <cfRule type="cellIs" dxfId="115" priority="113" operator="equal">
      <formula>$XEY5</formula>
    </cfRule>
  </conditionalFormatting>
  <conditionalFormatting sqref="F12">
    <cfRule type="cellIs" dxfId="114" priority="112" operator="equal">
      <formula>$XEZ5</formula>
    </cfRule>
  </conditionalFormatting>
  <conditionalFormatting sqref="C12">
    <cfRule type="expression" dxfId="113" priority="110">
      <formula>OR($XFA5=0)</formula>
    </cfRule>
    <cfRule type="cellIs" dxfId="112" priority="111" operator="equal">
      <formula>$XFB5</formula>
    </cfRule>
  </conditionalFormatting>
  <conditionalFormatting sqref="D12">
    <cfRule type="cellIs" dxfId="111" priority="109" operator="equal">
      <formula>$XEX5</formula>
    </cfRule>
  </conditionalFormatting>
  <conditionalFormatting sqref="B12">
    <cfRule type="cellIs" dxfId="110" priority="108" operator="equal">
      <formula>$XEU5</formula>
    </cfRule>
  </conditionalFormatting>
  <conditionalFormatting sqref="E7 E10">
    <cfRule type="cellIs" dxfId="109" priority="107" operator="equal">
      <formula>$XEY9</formula>
    </cfRule>
  </conditionalFormatting>
  <conditionalFormatting sqref="F7 F10">
    <cfRule type="cellIs" dxfId="108" priority="106" operator="equal">
      <formula>$XEZ9</formula>
    </cfRule>
  </conditionalFormatting>
  <conditionalFormatting sqref="C7 C10">
    <cfRule type="expression" dxfId="107" priority="104">
      <formula>OR($XFA9=0)</formula>
    </cfRule>
    <cfRule type="cellIs" dxfId="106" priority="105" operator="equal">
      <formula>$XFB9</formula>
    </cfRule>
  </conditionalFormatting>
  <conditionalFormatting sqref="D7 D10">
    <cfRule type="cellIs" dxfId="105" priority="103" operator="equal">
      <formula>$XEX9</formula>
    </cfRule>
  </conditionalFormatting>
  <conditionalFormatting sqref="B10 B6:B8">
    <cfRule type="cellIs" dxfId="104" priority="102" operator="equal">
      <formula>$XEU8</formula>
    </cfRule>
  </conditionalFormatting>
  <conditionalFormatting sqref="G7 G10">
    <cfRule type="cellIs" dxfId="103" priority="101" operator="equal">
      <formula>$XFD9</formula>
    </cfRule>
  </conditionalFormatting>
  <conditionalFormatting sqref="E4:E6">
    <cfRule type="cellIs" dxfId="102" priority="100" operator="equal">
      <formula>$XEY6</formula>
    </cfRule>
  </conditionalFormatting>
  <conditionalFormatting sqref="F4:F6">
    <cfRule type="cellIs" dxfId="101" priority="99" operator="equal">
      <formula>$XEZ6</formula>
    </cfRule>
  </conditionalFormatting>
  <conditionalFormatting sqref="C4:C6">
    <cfRule type="expression" dxfId="100" priority="97">
      <formula>OR($XFA6=0)</formula>
    </cfRule>
    <cfRule type="cellIs" dxfId="99" priority="98" operator="equal">
      <formula>$XFB6</formula>
    </cfRule>
  </conditionalFormatting>
  <conditionalFormatting sqref="D4:D6">
    <cfRule type="cellIs" dxfId="98" priority="96" operator="equal">
      <formula>$XEX6</formula>
    </cfRule>
  </conditionalFormatting>
  <conditionalFormatting sqref="B4:B6">
    <cfRule type="cellIs" dxfId="97" priority="95" operator="equal">
      <formula>$XEU6</formula>
    </cfRule>
  </conditionalFormatting>
  <conditionalFormatting sqref="G4:G6">
    <cfRule type="cellIs" dxfId="96" priority="94" operator="equal">
      <formula>$XFD6</formula>
    </cfRule>
  </conditionalFormatting>
  <conditionalFormatting sqref="E5">
    <cfRule type="cellIs" dxfId="95" priority="93" operator="equal">
      <formula>$XEY7</formula>
    </cfRule>
  </conditionalFormatting>
  <conditionalFormatting sqref="F5">
    <cfRule type="cellIs" dxfId="94" priority="92" operator="equal">
      <formula>$XEZ7</formula>
    </cfRule>
  </conditionalFormatting>
  <conditionalFormatting sqref="C5">
    <cfRule type="expression" dxfId="93" priority="90">
      <formula>OR($XFA7=0)</formula>
    </cfRule>
    <cfRule type="cellIs" dxfId="92" priority="91" operator="equal">
      <formula>$XFB7</formula>
    </cfRule>
  </conditionalFormatting>
  <conditionalFormatting sqref="D5">
    <cfRule type="cellIs" dxfId="91" priority="89" operator="equal">
      <formula>$XEX7</formula>
    </cfRule>
  </conditionalFormatting>
  <conditionalFormatting sqref="B5">
    <cfRule type="cellIs" dxfId="90" priority="88" operator="equal">
      <formula>$XEU7</formula>
    </cfRule>
  </conditionalFormatting>
  <conditionalFormatting sqref="G5">
    <cfRule type="cellIs" dxfId="89" priority="87" operator="equal">
      <formula>$XFD7</formula>
    </cfRule>
  </conditionalFormatting>
  <conditionalFormatting sqref="E4">
    <cfRule type="cellIs" dxfId="88" priority="79" operator="equal">
      <formula>$XEY6</formula>
    </cfRule>
  </conditionalFormatting>
  <conditionalFormatting sqref="F4">
    <cfRule type="cellIs" dxfId="87" priority="78" operator="equal">
      <formula>$XEZ6</formula>
    </cfRule>
  </conditionalFormatting>
  <conditionalFormatting sqref="C4">
    <cfRule type="expression" dxfId="86" priority="76">
      <formula>OR($XFA6=0)</formula>
    </cfRule>
    <cfRule type="cellIs" dxfId="85" priority="77" operator="equal">
      <formula>$XFB6</formula>
    </cfRule>
  </conditionalFormatting>
  <conditionalFormatting sqref="D4">
    <cfRule type="cellIs" dxfId="84" priority="75" operator="equal">
      <formula>$XEX6</formula>
    </cfRule>
  </conditionalFormatting>
  <conditionalFormatting sqref="B4">
    <cfRule type="cellIs" dxfId="83" priority="74" operator="equal">
      <formula>$XEU6</formula>
    </cfRule>
  </conditionalFormatting>
  <conditionalFormatting sqref="G4">
    <cfRule type="cellIs" dxfId="82" priority="73" operator="equal">
      <formula>$XFD6</formula>
    </cfRule>
  </conditionalFormatting>
  <conditionalFormatting sqref="E9">
    <cfRule type="cellIs" dxfId="81" priority="72" operator="equal">
      <formula>$XEY11</formula>
    </cfRule>
  </conditionalFormatting>
  <conditionalFormatting sqref="F9">
    <cfRule type="cellIs" dxfId="80" priority="71" operator="equal">
      <formula>$XEZ11</formula>
    </cfRule>
  </conditionalFormatting>
  <conditionalFormatting sqref="C9">
    <cfRule type="expression" dxfId="79" priority="69">
      <formula>OR($XFA11=0)</formula>
    </cfRule>
    <cfRule type="cellIs" dxfId="78" priority="70" operator="equal">
      <formula>$XFB11</formula>
    </cfRule>
  </conditionalFormatting>
  <conditionalFormatting sqref="D9">
    <cfRule type="cellIs" dxfId="77" priority="68" operator="equal">
      <formula>$XEX11</formula>
    </cfRule>
  </conditionalFormatting>
  <conditionalFormatting sqref="B9">
    <cfRule type="cellIs" dxfId="76" priority="67" operator="equal">
      <formula>$XEU11</formula>
    </cfRule>
  </conditionalFormatting>
  <conditionalFormatting sqref="G9">
    <cfRule type="cellIs" dxfId="75" priority="66" operator="equal">
      <formula>$XFD11</formula>
    </cfRule>
  </conditionalFormatting>
  <conditionalFormatting sqref="E9">
    <cfRule type="cellIs" dxfId="74" priority="65" operator="equal">
      <formula>$XEY11</formula>
    </cfRule>
  </conditionalFormatting>
  <conditionalFormatting sqref="F9">
    <cfRule type="cellIs" dxfId="73" priority="64" operator="equal">
      <formula>$XEZ11</formula>
    </cfRule>
  </conditionalFormatting>
  <conditionalFormatting sqref="C9">
    <cfRule type="expression" dxfId="72" priority="62">
      <formula>OR($XFA11=0)</formula>
    </cfRule>
    <cfRule type="cellIs" dxfId="71" priority="63" operator="equal">
      <formula>$XFB11</formula>
    </cfRule>
  </conditionalFormatting>
  <conditionalFormatting sqref="D9">
    <cfRule type="cellIs" dxfId="70" priority="61" operator="equal">
      <formula>$XEX11</formula>
    </cfRule>
  </conditionalFormatting>
  <conditionalFormatting sqref="B9">
    <cfRule type="cellIs" dxfId="69" priority="60" operator="equal">
      <formula>$XEU11</formula>
    </cfRule>
  </conditionalFormatting>
  <conditionalFormatting sqref="G9">
    <cfRule type="cellIs" dxfId="68" priority="59" operator="equal">
      <formula>$XFD11</formula>
    </cfRule>
  </conditionalFormatting>
  <conditionalFormatting sqref="E8">
    <cfRule type="cellIs" dxfId="67" priority="58" operator="equal">
      <formula>$XEY10</formula>
    </cfRule>
  </conditionalFormatting>
  <conditionalFormatting sqref="F8">
    <cfRule type="cellIs" dxfId="66" priority="57" operator="equal">
      <formula>$XEZ10</formula>
    </cfRule>
  </conditionalFormatting>
  <conditionalFormatting sqref="C8">
    <cfRule type="expression" dxfId="65" priority="55">
      <formula>OR($XFA10=0)</formula>
    </cfRule>
    <cfRule type="cellIs" dxfId="64" priority="56" operator="equal">
      <formula>$XFB10</formula>
    </cfRule>
  </conditionalFormatting>
  <conditionalFormatting sqref="D8">
    <cfRule type="cellIs" dxfId="63" priority="54" operator="equal">
      <formula>$XEX10</formula>
    </cfRule>
  </conditionalFormatting>
  <conditionalFormatting sqref="G8">
    <cfRule type="cellIs" dxfId="62" priority="53" operator="equal">
      <formula>$XFD10</formula>
    </cfRule>
  </conditionalFormatting>
  <conditionalFormatting sqref="E8">
    <cfRule type="cellIs" dxfId="61" priority="52" operator="equal">
      <formula>$XEY10</formula>
    </cfRule>
  </conditionalFormatting>
  <conditionalFormatting sqref="F8">
    <cfRule type="cellIs" dxfId="60" priority="51" operator="equal">
      <formula>$XEZ10</formula>
    </cfRule>
  </conditionalFormatting>
  <conditionalFormatting sqref="C8">
    <cfRule type="expression" dxfId="59" priority="49">
      <formula>OR($XFA10=0)</formula>
    </cfRule>
    <cfRule type="cellIs" dxfId="58" priority="50" operator="equal">
      <formula>$XFB10</formula>
    </cfRule>
  </conditionalFormatting>
  <conditionalFormatting sqref="D8">
    <cfRule type="cellIs" dxfId="57" priority="48" operator="equal">
      <formula>$XEX10</formula>
    </cfRule>
  </conditionalFormatting>
  <conditionalFormatting sqref="G8">
    <cfRule type="cellIs" dxfId="56" priority="47" operator="equal">
      <formula>$XFD10</formula>
    </cfRule>
  </conditionalFormatting>
  <conditionalFormatting sqref="E6">
    <cfRule type="cellIs" dxfId="55" priority="46" operator="equal">
      <formula>$XEY8</formula>
    </cfRule>
  </conditionalFormatting>
  <conditionalFormatting sqref="F6">
    <cfRule type="cellIs" dxfId="54" priority="45" operator="equal">
      <formula>$XEZ8</formula>
    </cfRule>
  </conditionalFormatting>
  <conditionalFormatting sqref="C6">
    <cfRule type="expression" dxfId="53" priority="43">
      <formula>OR($XFA8=0)</formula>
    </cfRule>
    <cfRule type="cellIs" dxfId="52" priority="44" operator="equal">
      <formula>$XFB8</formula>
    </cfRule>
  </conditionalFormatting>
  <conditionalFormatting sqref="D6">
    <cfRule type="cellIs" dxfId="51" priority="42" operator="equal">
      <formula>$XEX8</formula>
    </cfRule>
  </conditionalFormatting>
  <conditionalFormatting sqref="G6">
    <cfRule type="cellIs" dxfId="50" priority="41" operator="equal">
      <formula>$XFD8</formula>
    </cfRule>
  </conditionalFormatting>
  <conditionalFormatting sqref="E4">
    <cfRule type="cellIs" dxfId="49" priority="40" operator="equal">
      <formula>$XEY6</formula>
    </cfRule>
  </conditionalFormatting>
  <conditionalFormatting sqref="F4">
    <cfRule type="cellIs" dxfId="48" priority="39" operator="equal">
      <formula>$XEZ6</formula>
    </cfRule>
  </conditionalFormatting>
  <conditionalFormatting sqref="C4">
    <cfRule type="expression" dxfId="47" priority="37">
      <formula>OR($XFA6=0)</formula>
    </cfRule>
    <cfRule type="cellIs" dxfId="46" priority="38" operator="equal">
      <formula>$XFB6</formula>
    </cfRule>
  </conditionalFormatting>
  <conditionalFormatting sqref="D4">
    <cfRule type="cellIs" dxfId="45" priority="36" operator="equal">
      <formula>$XEX6</formula>
    </cfRule>
  </conditionalFormatting>
  <conditionalFormatting sqref="B4">
    <cfRule type="cellIs" dxfId="44" priority="35" operator="equal">
      <formula>$XEU6</formula>
    </cfRule>
  </conditionalFormatting>
  <conditionalFormatting sqref="G4">
    <cfRule type="cellIs" dxfId="43" priority="34" operator="equal">
      <formula>$XFD6</formula>
    </cfRule>
  </conditionalFormatting>
  <conditionalFormatting sqref="E8">
    <cfRule type="cellIs" dxfId="42" priority="33" operator="equal">
      <formula>$XEY10</formula>
    </cfRule>
  </conditionalFormatting>
  <conditionalFormatting sqref="F8">
    <cfRule type="cellIs" dxfId="41" priority="32" operator="equal">
      <formula>$XEZ10</formula>
    </cfRule>
  </conditionalFormatting>
  <conditionalFormatting sqref="C8">
    <cfRule type="expression" dxfId="40" priority="30">
      <formula>OR($XFA10=0)</formula>
    </cfRule>
    <cfRule type="cellIs" dxfId="39" priority="31" operator="equal">
      <formula>$XFB10</formula>
    </cfRule>
  </conditionalFormatting>
  <conditionalFormatting sqref="D8">
    <cfRule type="cellIs" dxfId="38" priority="29" operator="equal">
      <formula>$XEX10</formula>
    </cfRule>
  </conditionalFormatting>
  <conditionalFormatting sqref="B8">
    <cfRule type="cellIs" dxfId="37" priority="28" operator="equal">
      <formula>$XEU10</formula>
    </cfRule>
  </conditionalFormatting>
  <conditionalFormatting sqref="G8">
    <cfRule type="cellIs" dxfId="36" priority="27" operator="equal">
      <formula>$XFD10</formula>
    </cfRule>
  </conditionalFormatting>
  <conditionalFormatting sqref="E8">
    <cfRule type="cellIs" dxfId="35" priority="26" operator="equal">
      <formula>$XEY10</formula>
    </cfRule>
  </conditionalFormatting>
  <conditionalFormatting sqref="F8">
    <cfRule type="cellIs" dxfId="34" priority="25" operator="equal">
      <formula>$XEZ10</formula>
    </cfRule>
  </conditionalFormatting>
  <conditionalFormatting sqref="C8">
    <cfRule type="expression" dxfId="33" priority="23">
      <formula>OR($XFA10=0)</formula>
    </cfRule>
    <cfRule type="cellIs" dxfId="32" priority="24" operator="equal">
      <formula>$XFB10</formula>
    </cfRule>
  </conditionalFormatting>
  <conditionalFormatting sqref="D8">
    <cfRule type="cellIs" dxfId="31" priority="22" operator="equal">
      <formula>$XEX10</formula>
    </cfRule>
  </conditionalFormatting>
  <conditionalFormatting sqref="B8">
    <cfRule type="cellIs" dxfId="30" priority="21" operator="equal">
      <formula>$XEU10</formula>
    </cfRule>
  </conditionalFormatting>
  <conditionalFormatting sqref="G8">
    <cfRule type="cellIs" dxfId="29" priority="20" operator="equal">
      <formula>$XFD10</formula>
    </cfRule>
  </conditionalFormatting>
  <conditionalFormatting sqref="E7">
    <cfRule type="cellIs" dxfId="28" priority="19" operator="equal">
      <formula>$XEY9</formula>
    </cfRule>
  </conditionalFormatting>
  <conditionalFormatting sqref="F7">
    <cfRule type="cellIs" dxfId="27" priority="18" operator="equal">
      <formula>$XEZ9</formula>
    </cfRule>
  </conditionalFormatting>
  <conditionalFormatting sqref="C7">
    <cfRule type="expression" dxfId="26" priority="16">
      <formula>OR($XFA9=0)</formula>
    </cfRule>
    <cfRule type="cellIs" dxfId="25" priority="17" operator="equal">
      <formula>$XFB9</formula>
    </cfRule>
  </conditionalFormatting>
  <conditionalFormatting sqref="D7">
    <cfRule type="cellIs" dxfId="24" priority="15" operator="equal">
      <formula>$XEX9</formula>
    </cfRule>
  </conditionalFormatting>
  <conditionalFormatting sqref="G7">
    <cfRule type="cellIs" dxfId="23" priority="14" operator="equal">
      <formula>$XFD9</formula>
    </cfRule>
  </conditionalFormatting>
  <conditionalFormatting sqref="E7">
    <cfRule type="cellIs" dxfId="22" priority="13" operator="equal">
      <formula>$XEY9</formula>
    </cfRule>
  </conditionalFormatting>
  <conditionalFormatting sqref="F7">
    <cfRule type="cellIs" dxfId="21" priority="12" operator="equal">
      <formula>$XEZ9</formula>
    </cfRule>
  </conditionalFormatting>
  <conditionalFormatting sqref="C7">
    <cfRule type="expression" dxfId="20" priority="10">
      <formula>OR($XFA9=0)</formula>
    </cfRule>
    <cfRule type="cellIs" dxfId="19" priority="11" operator="equal">
      <formula>$XFB9</formula>
    </cfRule>
  </conditionalFormatting>
  <conditionalFormatting sqref="D7">
    <cfRule type="cellIs" dxfId="18" priority="9" operator="equal">
      <formula>$XEX9</formula>
    </cfRule>
  </conditionalFormatting>
  <conditionalFormatting sqref="G7">
    <cfRule type="cellIs" dxfId="17" priority="8" operator="equal">
      <formula>$XFD9</formula>
    </cfRule>
  </conditionalFormatting>
  <conditionalFormatting sqref="E11">
    <cfRule type="cellIs" dxfId="16" priority="7" operator="equal">
      <formula>$XEY4</formula>
    </cfRule>
  </conditionalFormatting>
  <conditionalFormatting sqref="E11">
    <cfRule type="cellIs" dxfId="15" priority="6" operator="equal">
      <formula>$XEY4</formula>
    </cfRule>
  </conditionalFormatting>
  <conditionalFormatting sqref="E11">
    <cfRule type="cellIs" dxfId="14" priority="5" operator="equal">
      <formula>$XEY4</formula>
    </cfRule>
  </conditionalFormatting>
  <conditionalFormatting sqref="E11">
    <cfRule type="cellIs" dxfId="13" priority="4" operator="equal">
      <formula>$XEY4</formula>
    </cfRule>
  </conditionalFormatting>
  <conditionalFormatting sqref="E11">
    <cfRule type="cellIs" dxfId="12" priority="3" operator="equal">
      <formula>$XEY4</formula>
    </cfRule>
  </conditionalFormatting>
  <conditionalFormatting sqref="E11">
    <cfRule type="cellIs" dxfId="11" priority="2" operator="equal">
      <formula>$XEY4</formula>
    </cfRule>
  </conditionalFormatting>
  <conditionalFormatting sqref="E11">
    <cfRule type="cellIs" dxfId="10" priority="1" operator="equal">
      <formula>$XEY4</formula>
    </cfRule>
  </conditionalFormatting>
  <dataValidations count="4">
    <dataValidation type="list" allowBlank="1" showDropDown="1" showInputMessage="1" showErrorMessage="1" sqref="G2">
      <formula1>$G$2</formula1>
    </dataValidation>
    <dataValidation allowBlank="1" showDropDown="1" showInputMessage="1" showErrorMessage="1" sqref="C2:F2"/>
    <dataValidation type="list" allowBlank="1" showInputMessage="1" showErrorMessage="1" sqref="C4:C202">
      <formula1>INDIRECT(B4)</formula1>
    </dataValidation>
    <dataValidation type="list" allowBlank="1" showInputMessage="1" showErrorMessage="1" sqref="B4:B202">
      <formula1>Operator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Lookups!$A$2:$A$10</xm:f>
          </x14:formula1>
          <xm:sqref>D4:D202</xm:sqref>
        </x14:dataValidation>
        <x14:dataValidation type="date" allowBlank="1" showInputMessage="1" showErrorMessage="1">
          <x14:formula1>
            <xm:f>Lookups!AK11</xm:f>
          </x14:formula1>
          <x14:formula2>
            <xm:f>Lookups!AL11</xm:f>
          </x14:formula2>
          <xm:sqref>E13:E202</xm:sqref>
        </x14:dataValidation>
        <x14:dataValidation type="date" allowBlank="1" showInputMessage="1" showErrorMessage="1">
          <x14:formula1>
            <xm:f>Lookups!AK11</xm:f>
          </x14:formula1>
          <x14:formula2>
            <xm:f>Lookups!AL11</xm:f>
          </x14:formula2>
          <xm:sqref>F13:F202</xm:sqref>
        </x14:dataValidation>
        <x14:dataValidation type="date" allowBlank="1" showInputMessage="1" showErrorMessage="1">
          <x14:formula1>
            <xm:f>Lookups!AK2</xm:f>
          </x14:formula1>
          <x14:formula2>
            <xm:f>Lookups!AL2</xm:f>
          </x14:formula2>
          <xm:sqref>E11:E12 F11</xm:sqref>
        </x14:dataValidation>
        <x14:dataValidation type="date" allowBlank="1" showInputMessage="1" showErrorMessage="1">
          <x14:formula1>
            <xm:f>Lookups!AK4</xm:f>
          </x14:formula1>
          <x14:formula2>
            <xm:f>Lookups!AL4</xm:f>
          </x14:formula2>
          <xm:sqref>E4:E10</xm:sqref>
        </x14:dataValidation>
        <x14:dataValidation type="date" allowBlank="1" showInputMessage="1" showErrorMessage="1">
          <x14:formula1>
            <xm:f>Lookups!AK3</xm:f>
          </x14:formula1>
          <x14:formula2>
            <xm:f>Lookups!AL3</xm:f>
          </x14:formula2>
          <xm:sqref>F12</xm:sqref>
        </x14:dataValidation>
        <x14:dataValidation type="date" allowBlank="1" showInputMessage="1" showErrorMessage="1">
          <x14:formula1>
            <xm:f>Lookups!AK4</xm:f>
          </x14:formula1>
          <x14:formula2>
            <xm:f>Lookups!AL4</xm:f>
          </x14:formula2>
          <xm:sqref>F4:F10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howOutlineSymbols="0"/>
  </sheetPr>
  <dimension ref="A1:AL84"/>
  <sheetViews>
    <sheetView showFormulas="1" showZeros="0" showOutlineSymbols="0" topLeftCell="A66" zoomScale="130" zoomScaleNormal="130" workbookViewId="0">
      <selection activeCell="F86" sqref="F86"/>
    </sheetView>
  </sheetViews>
  <sheetFormatPr defaultRowHeight="14.4" x14ac:dyDescent="0.3"/>
  <cols>
    <col min="1" max="1" width="26.6640625" style="2" customWidth="1"/>
    <col min="2" max="2" width="0.88671875" customWidth="1"/>
    <col min="3" max="3" width="1.109375" customWidth="1"/>
    <col min="4" max="4" width="8.6640625" customWidth="1"/>
    <col min="5" max="5" width="1" customWidth="1"/>
    <col min="6" max="6" width="18.88671875" bestFit="1" customWidth="1"/>
    <col min="7" max="7" width="1.33203125" customWidth="1"/>
    <col min="8" max="8" width="10.5546875" style="1" bestFit="1" customWidth="1"/>
    <col min="9" max="9" width="1.6640625" style="1" customWidth="1"/>
    <col min="10" max="10" width="17.33203125" style="1" bestFit="1" customWidth="1"/>
    <col min="11" max="11" width="1.44140625" style="1" customWidth="1"/>
    <col min="12" max="12" width="17.33203125" style="1" bestFit="1" customWidth="1"/>
    <col min="13" max="13" width="1" style="1" customWidth="1"/>
    <col min="14" max="14" width="15.88671875" style="1" customWidth="1"/>
    <col min="15" max="15" width="0.5546875" style="1" customWidth="1"/>
    <col min="16" max="16" width="10.44140625" style="1" bestFit="1" customWidth="1"/>
    <col min="17" max="17" width="0.44140625" style="1" customWidth="1"/>
    <col min="18" max="18" width="9.109375" style="1"/>
    <col min="19" max="19" width="0.6640625" style="1" customWidth="1"/>
    <col min="20" max="20" width="15.33203125" style="1" customWidth="1"/>
    <col min="21" max="21" width="1.5546875" style="1" customWidth="1"/>
    <col min="22" max="22" width="12.33203125" style="1" bestFit="1" customWidth="1"/>
    <col min="23" max="23" width="1" style="1" customWidth="1"/>
    <col min="24" max="24" width="10.33203125" style="1" bestFit="1" customWidth="1"/>
    <col min="25" max="25" width="0.5546875" style="1" customWidth="1"/>
    <col min="26" max="26" width="6.109375" style="1" bestFit="1" customWidth="1"/>
    <col min="27" max="27" width="0.44140625" style="1" customWidth="1"/>
    <col min="28" max="28" width="17.109375" style="1" customWidth="1"/>
    <col min="29" max="29" width="0.5546875" style="1" customWidth="1"/>
    <col min="30" max="30" width="12.109375" style="1" bestFit="1" customWidth="1"/>
    <col min="31" max="31" width="0.44140625" style="1" customWidth="1"/>
    <col min="32" max="32" width="1.109375" style="1" customWidth="1"/>
    <col min="33" max="33" width="10.109375" style="1" customWidth="1"/>
    <col min="34" max="34" width="1.33203125" style="1" customWidth="1"/>
    <col min="35" max="35" width="10.6640625" style="1" bestFit="1" customWidth="1"/>
    <col min="36" max="36" width="1.33203125" style="1" customWidth="1"/>
    <col min="37" max="37" width="10.109375" style="11" customWidth="1"/>
    <col min="38" max="38" width="10.6640625" bestFit="1" customWidth="1"/>
  </cols>
  <sheetData>
    <row r="1" spans="1:38" x14ac:dyDescent="0.3">
      <c r="A1" s="8" t="s">
        <v>35</v>
      </c>
      <c r="D1" s="8" t="s">
        <v>36</v>
      </c>
      <c r="F1" s="8" t="s">
        <v>37</v>
      </c>
      <c r="H1" s="8" t="s">
        <v>38</v>
      </c>
      <c r="J1" s="8" t="s">
        <v>39</v>
      </c>
      <c r="L1" s="8" t="s">
        <v>40</v>
      </c>
      <c r="N1" s="8" t="s">
        <v>41</v>
      </c>
      <c r="P1" s="8" t="s">
        <v>42</v>
      </c>
      <c r="R1" s="8" t="s">
        <v>43</v>
      </c>
      <c r="T1" s="8" t="s">
        <v>44</v>
      </c>
      <c r="V1" s="8" t="s">
        <v>45</v>
      </c>
      <c r="X1" s="8" t="s">
        <v>46</v>
      </c>
      <c r="Z1" s="8" t="s">
        <v>47</v>
      </c>
      <c r="AB1" s="8" t="s">
        <v>48</v>
      </c>
      <c r="AD1" s="8" t="s">
        <v>22</v>
      </c>
      <c r="AG1" s="8" t="s">
        <v>49</v>
      </c>
      <c r="AI1" s="8" t="s">
        <v>50</v>
      </c>
      <c r="AK1" s="8" t="s">
        <v>5</v>
      </c>
      <c r="AL1" s="8" t="s">
        <v>6</v>
      </c>
    </row>
    <row r="2" spans="1:38" x14ac:dyDescent="0.3">
      <c r="A2" s="3" t="s">
        <v>51</v>
      </c>
      <c r="D2" s="6" t="s">
        <v>37</v>
      </c>
      <c r="F2" s="1" t="s">
        <v>52</v>
      </c>
      <c r="H2" s="1" t="s">
        <v>53</v>
      </c>
      <c r="J2" s="1" t="s">
        <v>54</v>
      </c>
      <c r="L2" s="1" t="s">
        <v>305</v>
      </c>
      <c r="N2" s="1" t="s">
        <v>56</v>
      </c>
      <c r="P2" s="1" t="s">
        <v>57</v>
      </c>
      <c r="R2" s="1" t="s">
        <v>58</v>
      </c>
      <c r="T2" s="1" t="s">
        <v>59</v>
      </c>
      <c r="V2" s="1" t="s">
        <v>60</v>
      </c>
      <c r="X2" s="1" t="s">
        <v>61</v>
      </c>
      <c r="Z2" s="1" t="s">
        <v>62</v>
      </c>
      <c r="AB2" s="1" t="s">
        <v>63</v>
      </c>
      <c r="AD2" s="24" t="s">
        <v>64</v>
      </c>
      <c r="AG2" s="1" t="s">
        <v>66</v>
      </c>
      <c r="AI2" s="1" t="s">
        <v>67</v>
      </c>
      <c r="AK2" s="11">
        <v>42736</v>
      </c>
      <c r="AL2" s="11">
        <v>44196</v>
      </c>
    </row>
    <row r="3" spans="1:38" x14ac:dyDescent="0.3">
      <c r="A3" s="3" t="s">
        <v>68</v>
      </c>
      <c r="D3" s="7" t="s">
        <v>38</v>
      </c>
      <c r="F3" s="1" t="s">
        <v>69</v>
      </c>
      <c r="L3" s="1" t="s">
        <v>55</v>
      </c>
      <c r="N3" s="1" t="s">
        <v>71</v>
      </c>
      <c r="P3" s="1" t="s">
        <v>72</v>
      </c>
      <c r="T3" s="1" t="s">
        <v>73</v>
      </c>
      <c r="V3" s="1" t="s">
        <v>74</v>
      </c>
      <c r="X3" s="1" t="s">
        <v>75</v>
      </c>
      <c r="AB3" s="1" t="s">
        <v>76</v>
      </c>
      <c r="AD3" s="25" t="s">
        <v>65</v>
      </c>
      <c r="AG3" s="1" t="s">
        <v>78</v>
      </c>
      <c r="AI3" s="1" t="s">
        <v>79</v>
      </c>
    </row>
    <row r="4" spans="1:38" x14ac:dyDescent="0.3">
      <c r="A4" s="3" t="s">
        <v>24</v>
      </c>
      <c r="D4" s="6" t="s">
        <v>39</v>
      </c>
      <c r="F4" s="1" t="s">
        <v>80</v>
      </c>
      <c r="L4" s="1" t="s">
        <v>70</v>
      </c>
      <c r="N4" s="1" t="s">
        <v>82</v>
      </c>
      <c r="P4" s="1" t="s">
        <v>83</v>
      </c>
      <c r="T4" s="1" t="s">
        <v>84</v>
      </c>
      <c r="V4" s="1" t="s">
        <v>85</v>
      </c>
      <c r="X4" s="1" t="s">
        <v>86</v>
      </c>
      <c r="AB4" s="1" t="s">
        <v>87</v>
      </c>
      <c r="AD4" s="24" t="s">
        <v>77</v>
      </c>
      <c r="AG4" s="1" t="s">
        <v>90</v>
      </c>
      <c r="AI4" s="1" t="s">
        <v>91</v>
      </c>
    </row>
    <row r="5" spans="1:38" x14ac:dyDescent="0.3">
      <c r="A5" s="3" t="s">
        <v>92</v>
      </c>
      <c r="D5" s="7" t="s">
        <v>40</v>
      </c>
      <c r="F5" s="1" t="s">
        <v>93</v>
      </c>
      <c r="L5" s="1" t="s">
        <v>81</v>
      </c>
      <c r="N5" s="1" t="s">
        <v>95</v>
      </c>
      <c r="P5" s="1" t="s">
        <v>96</v>
      </c>
      <c r="T5" s="1" t="s">
        <v>97</v>
      </c>
      <c r="V5" s="1" t="s">
        <v>98</v>
      </c>
      <c r="X5" s="1" t="s">
        <v>99</v>
      </c>
      <c r="AB5" s="1" t="s">
        <v>100</v>
      </c>
      <c r="AD5" s="24" t="s">
        <v>88</v>
      </c>
      <c r="AI5" s="1" t="s">
        <v>103</v>
      </c>
    </row>
    <row r="6" spans="1:38" x14ac:dyDescent="0.3">
      <c r="A6" s="3" t="s">
        <v>104</v>
      </c>
      <c r="D6" s="7" t="s">
        <v>41</v>
      </c>
      <c r="F6" s="1" t="s">
        <v>105</v>
      </c>
      <c r="L6" s="1" t="s">
        <v>94</v>
      </c>
      <c r="N6" s="1" t="s">
        <v>107</v>
      </c>
      <c r="P6" s="1" t="s">
        <v>108</v>
      </c>
      <c r="T6" s="1" t="s">
        <v>109</v>
      </c>
      <c r="V6" s="1" t="s">
        <v>110</v>
      </c>
      <c r="X6" s="1" t="s">
        <v>111</v>
      </c>
      <c r="AB6" s="1" t="s">
        <v>112</v>
      </c>
      <c r="AD6" s="25" t="s">
        <v>19</v>
      </c>
      <c r="AI6" s="1" t="s">
        <v>115</v>
      </c>
    </row>
    <row r="7" spans="1:38" x14ac:dyDescent="0.3">
      <c r="A7" s="4" t="s">
        <v>116</v>
      </c>
      <c r="D7" s="7" t="s">
        <v>42</v>
      </c>
      <c r="F7" s="1" t="s">
        <v>117</v>
      </c>
      <c r="L7" s="1" t="s">
        <v>106</v>
      </c>
      <c r="N7" s="1" t="s">
        <v>119</v>
      </c>
      <c r="P7" s="1" t="s">
        <v>120</v>
      </c>
      <c r="T7" s="1" t="s">
        <v>121</v>
      </c>
      <c r="V7" s="1" t="s">
        <v>122</v>
      </c>
      <c r="X7" s="1" t="s">
        <v>123</v>
      </c>
      <c r="AB7" s="1" t="s">
        <v>124</v>
      </c>
      <c r="AD7" s="24" t="s">
        <v>101</v>
      </c>
      <c r="AI7" s="1" t="s">
        <v>127</v>
      </c>
    </row>
    <row r="8" spans="1:38" x14ac:dyDescent="0.3">
      <c r="A8" s="3" t="s">
        <v>128</v>
      </c>
      <c r="D8" s="6" t="s">
        <v>43</v>
      </c>
      <c r="F8" s="1" t="s">
        <v>129</v>
      </c>
      <c r="L8" s="1" t="s">
        <v>306</v>
      </c>
      <c r="P8" s="1" t="s">
        <v>131</v>
      </c>
      <c r="T8" s="1" t="s">
        <v>132</v>
      </c>
      <c r="V8" s="1" t="s">
        <v>133</v>
      </c>
      <c r="X8" s="1" t="s">
        <v>134</v>
      </c>
      <c r="AB8" s="1" t="s">
        <v>135</v>
      </c>
      <c r="AD8" s="24" t="s">
        <v>89</v>
      </c>
      <c r="AI8" s="1" t="s">
        <v>137</v>
      </c>
    </row>
    <row r="9" spans="1:38" x14ac:dyDescent="0.3">
      <c r="A9" s="3" t="s">
        <v>20</v>
      </c>
      <c r="D9" s="7" t="s">
        <v>44</v>
      </c>
      <c r="F9" s="1" t="s">
        <v>138</v>
      </c>
      <c r="L9" s="1" t="s">
        <v>118</v>
      </c>
      <c r="P9" s="1" t="s">
        <v>140</v>
      </c>
      <c r="T9" s="1" t="s">
        <v>141</v>
      </c>
      <c r="V9" s="1" t="s">
        <v>142</v>
      </c>
      <c r="X9" s="1" t="s">
        <v>143</v>
      </c>
      <c r="AD9" s="25" t="s">
        <v>113</v>
      </c>
      <c r="AI9" s="1" t="s">
        <v>145</v>
      </c>
    </row>
    <row r="10" spans="1:38" x14ac:dyDescent="0.3">
      <c r="A10" s="3" t="s">
        <v>31</v>
      </c>
      <c r="D10" s="7" t="s">
        <v>45</v>
      </c>
      <c r="F10" s="1" t="s">
        <v>146</v>
      </c>
      <c r="L10" s="1" t="s">
        <v>130</v>
      </c>
      <c r="P10" s="1" t="s">
        <v>148</v>
      </c>
      <c r="T10" s="1" t="s">
        <v>149</v>
      </c>
      <c r="V10" s="1" t="s">
        <v>54</v>
      </c>
      <c r="AD10" s="24" t="s">
        <v>125</v>
      </c>
      <c r="AI10" s="1" t="s">
        <v>151</v>
      </c>
    </row>
    <row r="11" spans="1:38" x14ac:dyDescent="0.3">
      <c r="A11" s="1"/>
      <c r="D11" s="7" t="s">
        <v>46</v>
      </c>
      <c r="F11" s="1" t="s">
        <v>152</v>
      </c>
      <c r="L11" s="1" t="s">
        <v>139</v>
      </c>
      <c r="P11" s="1" t="s">
        <v>154</v>
      </c>
      <c r="T11" s="1" t="s">
        <v>155</v>
      </c>
      <c r="V11" s="1" t="s">
        <v>156</v>
      </c>
      <c r="AD11" s="24" t="s">
        <v>136</v>
      </c>
      <c r="AI11" s="1" t="s">
        <v>159</v>
      </c>
    </row>
    <row r="12" spans="1:38" x14ac:dyDescent="0.3">
      <c r="A12" s="1"/>
      <c r="D12" s="6" t="s">
        <v>47</v>
      </c>
      <c r="F12" s="1" t="s">
        <v>160</v>
      </c>
      <c r="L12" s="1" t="s">
        <v>161</v>
      </c>
      <c r="P12" s="1" t="s">
        <v>162</v>
      </c>
      <c r="T12" s="1" t="s">
        <v>163</v>
      </c>
      <c r="V12" s="1" t="s">
        <v>164</v>
      </c>
      <c r="AD12" s="25" t="s">
        <v>144</v>
      </c>
      <c r="AI12" s="1" t="s">
        <v>165</v>
      </c>
    </row>
    <row r="13" spans="1:38" x14ac:dyDescent="0.3">
      <c r="A13" s="1"/>
      <c r="D13" s="6" t="s">
        <v>48</v>
      </c>
      <c r="F13" s="1" t="s">
        <v>166</v>
      </c>
      <c r="L13" s="1" t="s">
        <v>147</v>
      </c>
      <c r="P13" s="1" t="s">
        <v>167</v>
      </c>
      <c r="T13" s="1" t="s">
        <v>168</v>
      </c>
      <c r="V13" s="1" t="s">
        <v>169</v>
      </c>
      <c r="AD13" s="24" t="s">
        <v>102</v>
      </c>
      <c r="AI13" s="1" t="s">
        <v>172</v>
      </c>
    </row>
    <row r="14" spans="1:38" x14ac:dyDescent="0.3">
      <c r="D14" s="7" t="s">
        <v>22</v>
      </c>
      <c r="F14" s="1" t="s">
        <v>173</v>
      </c>
      <c r="L14" s="1" t="s">
        <v>153</v>
      </c>
      <c r="P14" s="1" t="s">
        <v>174</v>
      </c>
      <c r="T14" s="1" t="s">
        <v>175</v>
      </c>
      <c r="V14" s="1" t="s">
        <v>100</v>
      </c>
      <c r="AD14" s="24" t="s">
        <v>150</v>
      </c>
      <c r="AI14" s="1" t="s">
        <v>177</v>
      </c>
    </row>
    <row r="15" spans="1:38" x14ac:dyDescent="0.3">
      <c r="D15" s="7" t="s">
        <v>49</v>
      </c>
      <c r="F15" s="1" t="s">
        <v>178</v>
      </c>
      <c r="T15" s="1" t="s">
        <v>179</v>
      </c>
      <c r="V15" s="1" t="s">
        <v>180</v>
      </c>
      <c r="AD15" s="25" t="s">
        <v>157</v>
      </c>
      <c r="AI15" s="1" t="s">
        <v>182</v>
      </c>
    </row>
    <row r="16" spans="1:38" x14ac:dyDescent="0.3">
      <c r="D16" s="7" t="s">
        <v>50</v>
      </c>
      <c r="F16" s="1" t="s">
        <v>183</v>
      </c>
      <c r="T16" s="1" t="s">
        <v>184</v>
      </c>
      <c r="V16" s="1" t="s">
        <v>185</v>
      </c>
      <c r="AD16" s="24" t="s">
        <v>29</v>
      </c>
      <c r="AI16" s="1" t="s">
        <v>188</v>
      </c>
    </row>
    <row r="17" spans="6:35" x14ac:dyDescent="0.3">
      <c r="F17" s="1" t="s">
        <v>189</v>
      </c>
      <c r="T17" s="1" t="s">
        <v>190</v>
      </c>
      <c r="V17" s="1" t="s">
        <v>191</v>
      </c>
      <c r="AD17" s="24" t="s">
        <v>170</v>
      </c>
      <c r="AI17" s="1" t="s">
        <v>194</v>
      </c>
    </row>
    <row r="18" spans="6:35" x14ac:dyDescent="0.3">
      <c r="F18" s="1" t="s">
        <v>195</v>
      </c>
      <c r="T18" s="1" t="s">
        <v>196</v>
      </c>
      <c r="AD18" s="25" t="s">
        <v>176</v>
      </c>
      <c r="AI18" s="1" t="s">
        <v>198</v>
      </c>
    </row>
    <row r="19" spans="6:35" x14ac:dyDescent="0.3">
      <c r="F19" s="1" t="s">
        <v>199</v>
      </c>
      <c r="T19" s="1" t="s">
        <v>200</v>
      </c>
      <c r="AD19" s="24" t="s">
        <v>114</v>
      </c>
      <c r="AI19" s="1" t="s">
        <v>202</v>
      </c>
    </row>
    <row r="20" spans="6:35" x14ac:dyDescent="0.3">
      <c r="F20" s="1" t="s">
        <v>203</v>
      </c>
      <c r="T20" s="1" t="s">
        <v>204</v>
      </c>
      <c r="AD20" s="24" t="s">
        <v>181</v>
      </c>
      <c r="AI20" s="1" t="s">
        <v>206</v>
      </c>
    </row>
    <row r="21" spans="6:35" x14ac:dyDescent="0.3">
      <c r="F21" s="1" t="s">
        <v>207</v>
      </c>
      <c r="T21" s="1" t="s">
        <v>208</v>
      </c>
      <c r="AD21" s="25" t="s">
        <v>186</v>
      </c>
      <c r="AI21" s="1" t="s">
        <v>210</v>
      </c>
    </row>
    <row r="22" spans="6:35" x14ac:dyDescent="0.3">
      <c r="F22" s="1" t="s">
        <v>211</v>
      </c>
      <c r="T22" s="1" t="s">
        <v>212</v>
      </c>
      <c r="AD22" s="24" t="s">
        <v>192</v>
      </c>
      <c r="AI22" s="1" t="s">
        <v>214</v>
      </c>
    </row>
    <row r="23" spans="6:35" x14ac:dyDescent="0.3">
      <c r="F23" s="1" t="s">
        <v>215</v>
      </c>
      <c r="T23" s="1" t="s">
        <v>216</v>
      </c>
      <c r="AD23" s="24" t="s">
        <v>197</v>
      </c>
    </row>
    <row r="24" spans="6:35" x14ac:dyDescent="0.3">
      <c r="F24" s="1" t="s">
        <v>218</v>
      </c>
      <c r="T24" s="1" t="s">
        <v>219</v>
      </c>
      <c r="AD24" s="25" t="s">
        <v>126</v>
      </c>
    </row>
    <row r="25" spans="6:35" x14ac:dyDescent="0.3">
      <c r="F25" s="1" t="s">
        <v>221</v>
      </c>
      <c r="T25" s="1" t="s">
        <v>222</v>
      </c>
      <c r="AD25" s="24" t="s">
        <v>201</v>
      </c>
    </row>
    <row r="26" spans="6:35" x14ac:dyDescent="0.3">
      <c r="F26" s="1" t="s">
        <v>224</v>
      </c>
      <c r="AD26" s="24" t="s">
        <v>205</v>
      </c>
    </row>
    <row r="27" spans="6:35" x14ac:dyDescent="0.3">
      <c r="F27" s="1" t="s">
        <v>226</v>
      </c>
      <c r="AD27" s="25" t="s">
        <v>30</v>
      </c>
    </row>
    <row r="28" spans="6:35" x14ac:dyDescent="0.3">
      <c r="F28" s="1" t="s">
        <v>228</v>
      </c>
      <c r="AD28" s="24" t="s">
        <v>209</v>
      </c>
    </row>
    <row r="29" spans="6:35" x14ac:dyDescent="0.3">
      <c r="F29" s="1" t="s">
        <v>230</v>
      </c>
      <c r="AD29" s="24" t="s">
        <v>28</v>
      </c>
    </row>
    <row r="30" spans="6:35" x14ac:dyDescent="0.3">
      <c r="F30" s="1" t="s">
        <v>232</v>
      </c>
      <c r="AD30" s="25" t="s">
        <v>213</v>
      </c>
    </row>
    <row r="31" spans="6:35" x14ac:dyDescent="0.3">
      <c r="F31" s="1" t="s">
        <v>234</v>
      </c>
      <c r="AD31" s="24" t="s">
        <v>217</v>
      </c>
    </row>
    <row r="32" spans="6:35" x14ac:dyDescent="0.3">
      <c r="F32" s="1" t="s">
        <v>236</v>
      </c>
      <c r="AD32" s="24" t="s">
        <v>33</v>
      </c>
    </row>
    <row r="33" spans="6:30" x14ac:dyDescent="0.3">
      <c r="F33" s="1" t="s">
        <v>238</v>
      </c>
      <c r="AD33" s="25" t="s">
        <v>220</v>
      </c>
    </row>
    <row r="34" spans="6:30" x14ac:dyDescent="0.3">
      <c r="F34" s="1" t="s">
        <v>240</v>
      </c>
      <c r="AD34" s="24" t="s">
        <v>223</v>
      </c>
    </row>
    <row r="35" spans="6:30" x14ac:dyDescent="0.3">
      <c r="F35" s="1" t="s">
        <v>242</v>
      </c>
      <c r="AD35" s="24" t="s">
        <v>225</v>
      </c>
    </row>
    <row r="36" spans="6:30" x14ac:dyDescent="0.3">
      <c r="F36" s="1" t="s">
        <v>243</v>
      </c>
      <c r="AD36" s="25" t="s">
        <v>158</v>
      </c>
    </row>
    <row r="37" spans="6:30" x14ac:dyDescent="0.3">
      <c r="F37" s="1" t="s">
        <v>245</v>
      </c>
      <c r="AD37" s="24" t="s">
        <v>227</v>
      </c>
    </row>
    <row r="38" spans="6:30" x14ac:dyDescent="0.3">
      <c r="F38" s="1" t="s">
        <v>247</v>
      </c>
      <c r="AD38" s="24" t="s">
        <v>229</v>
      </c>
    </row>
    <row r="39" spans="6:30" x14ac:dyDescent="0.3">
      <c r="F39" s="1" t="s">
        <v>249</v>
      </c>
      <c r="AD39" s="25" t="s">
        <v>231</v>
      </c>
    </row>
    <row r="40" spans="6:30" x14ac:dyDescent="0.3">
      <c r="F40" s="1" t="s">
        <v>250</v>
      </c>
      <c r="AD40" s="24" t="s">
        <v>233</v>
      </c>
    </row>
    <row r="41" spans="6:30" x14ac:dyDescent="0.3">
      <c r="F41" s="1" t="s">
        <v>251</v>
      </c>
      <c r="AD41" s="24" t="s">
        <v>235</v>
      </c>
    </row>
    <row r="42" spans="6:30" x14ac:dyDescent="0.3">
      <c r="F42" s="1" t="s">
        <v>253</v>
      </c>
      <c r="AD42" s="25" t="s">
        <v>237</v>
      </c>
    </row>
    <row r="43" spans="6:30" x14ac:dyDescent="0.3">
      <c r="F43" s="1" t="s">
        <v>255</v>
      </c>
      <c r="AD43" s="24" t="s">
        <v>239</v>
      </c>
    </row>
    <row r="44" spans="6:30" x14ac:dyDescent="0.3">
      <c r="F44" s="1" t="s">
        <v>257</v>
      </c>
      <c r="AD44" s="24" t="s">
        <v>241</v>
      </c>
    </row>
    <row r="45" spans="6:30" x14ac:dyDescent="0.3">
      <c r="F45" s="1" t="s">
        <v>259</v>
      </c>
      <c r="AD45" s="25" t="s">
        <v>25</v>
      </c>
    </row>
    <row r="46" spans="6:30" x14ac:dyDescent="0.3">
      <c r="F46" s="1" t="s">
        <v>261</v>
      </c>
      <c r="AD46" s="24" t="s">
        <v>244</v>
      </c>
    </row>
    <row r="47" spans="6:30" x14ac:dyDescent="0.3">
      <c r="F47" s="1" t="s">
        <v>262</v>
      </c>
      <c r="AD47" s="24" t="s">
        <v>246</v>
      </c>
    </row>
    <row r="48" spans="6:30" x14ac:dyDescent="0.3">
      <c r="F48" s="1" t="s">
        <v>264</v>
      </c>
      <c r="AD48" s="25" t="s">
        <v>248</v>
      </c>
    </row>
    <row r="49" spans="6:30" x14ac:dyDescent="0.3">
      <c r="F49" s="1" t="s">
        <v>265</v>
      </c>
      <c r="AD49" s="24" t="s">
        <v>34</v>
      </c>
    </row>
    <row r="50" spans="6:30" x14ac:dyDescent="0.3">
      <c r="F50" s="1" t="s">
        <v>267</v>
      </c>
      <c r="AD50" s="24" t="s">
        <v>23</v>
      </c>
    </row>
    <row r="51" spans="6:30" x14ac:dyDescent="0.3">
      <c r="F51" s="1" t="s">
        <v>270</v>
      </c>
      <c r="AD51" s="25" t="s">
        <v>21</v>
      </c>
    </row>
    <row r="52" spans="6:30" x14ac:dyDescent="0.3">
      <c r="F52" s="1" t="s">
        <v>272</v>
      </c>
      <c r="AD52" s="24" t="s">
        <v>252</v>
      </c>
    </row>
    <row r="53" spans="6:30" x14ac:dyDescent="0.3">
      <c r="F53" s="1" t="s">
        <v>273</v>
      </c>
      <c r="AD53" s="24" t="s">
        <v>171</v>
      </c>
    </row>
    <row r="54" spans="6:30" x14ac:dyDescent="0.3">
      <c r="F54" s="1" t="s">
        <v>275</v>
      </c>
      <c r="AD54" s="25" t="s">
        <v>304</v>
      </c>
    </row>
    <row r="55" spans="6:30" x14ac:dyDescent="0.3">
      <c r="F55" s="1" t="s">
        <v>276</v>
      </c>
      <c r="AD55" s="24" t="s">
        <v>254</v>
      </c>
    </row>
    <row r="56" spans="6:30" x14ac:dyDescent="0.3">
      <c r="F56" s="1" t="s">
        <v>277</v>
      </c>
      <c r="AD56" s="24" t="s">
        <v>256</v>
      </c>
    </row>
    <row r="57" spans="6:30" x14ac:dyDescent="0.3">
      <c r="F57" s="1" t="s">
        <v>278</v>
      </c>
      <c r="AD57" s="25" t="s">
        <v>258</v>
      </c>
    </row>
    <row r="58" spans="6:30" x14ac:dyDescent="0.3">
      <c r="F58" s="1" t="s">
        <v>279</v>
      </c>
      <c r="AD58" s="24" t="s">
        <v>260</v>
      </c>
    </row>
    <row r="59" spans="6:30" x14ac:dyDescent="0.3">
      <c r="F59" s="1" t="s">
        <v>280</v>
      </c>
      <c r="AD59" s="24" t="s">
        <v>32</v>
      </c>
    </row>
    <row r="60" spans="6:30" x14ac:dyDescent="0.3">
      <c r="F60" s="1" t="s">
        <v>281</v>
      </c>
      <c r="AD60" s="25" t="s">
        <v>53</v>
      </c>
    </row>
    <row r="61" spans="6:30" x14ac:dyDescent="0.3">
      <c r="F61" s="1" t="s">
        <v>282</v>
      </c>
      <c r="AD61" s="24" t="s">
        <v>263</v>
      </c>
    </row>
    <row r="62" spans="6:30" x14ac:dyDescent="0.3">
      <c r="F62" s="1" t="s">
        <v>283</v>
      </c>
      <c r="AD62" s="24" t="s">
        <v>187</v>
      </c>
    </row>
    <row r="63" spans="6:30" x14ac:dyDescent="0.3">
      <c r="F63" s="1" t="s">
        <v>284</v>
      </c>
      <c r="AD63" s="25" t="s">
        <v>27</v>
      </c>
    </row>
    <row r="64" spans="6:30" x14ac:dyDescent="0.3">
      <c r="F64" s="1" t="s">
        <v>285</v>
      </c>
      <c r="AD64" s="24" t="s">
        <v>266</v>
      </c>
    </row>
    <row r="65" spans="6:30" x14ac:dyDescent="0.3">
      <c r="F65" s="1" t="s">
        <v>286</v>
      </c>
      <c r="AD65" s="24" t="s">
        <v>268</v>
      </c>
    </row>
    <row r="66" spans="6:30" x14ac:dyDescent="0.3">
      <c r="F66" s="1" t="s">
        <v>287</v>
      </c>
      <c r="AD66" s="25" t="s">
        <v>269</v>
      </c>
    </row>
    <row r="67" spans="6:30" x14ac:dyDescent="0.3">
      <c r="F67" s="1" t="s">
        <v>288</v>
      </c>
      <c r="AD67" s="24" t="s">
        <v>271</v>
      </c>
    </row>
    <row r="68" spans="6:30" x14ac:dyDescent="0.3">
      <c r="F68" s="1" t="s">
        <v>289</v>
      </c>
      <c r="AD68" s="24" t="s">
        <v>26</v>
      </c>
    </row>
    <row r="69" spans="6:30" x14ac:dyDescent="0.3">
      <c r="F69" s="1" t="s">
        <v>290</v>
      </c>
      <c r="AD69" s="25" t="s">
        <v>193</v>
      </c>
    </row>
    <row r="70" spans="6:30" x14ac:dyDescent="0.3">
      <c r="F70" s="1" t="s">
        <v>291</v>
      </c>
      <c r="AD70" s="24" t="s">
        <v>274</v>
      </c>
    </row>
    <row r="71" spans="6:30" x14ac:dyDescent="0.3">
      <c r="F71" s="1" t="s">
        <v>308</v>
      </c>
    </row>
    <row r="72" spans="6:30" x14ac:dyDescent="0.3">
      <c r="F72" s="1" t="s">
        <v>292</v>
      </c>
    </row>
    <row r="73" spans="6:30" x14ac:dyDescent="0.3">
      <c r="F73" s="1" t="s">
        <v>293</v>
      </c>
    </row>
    <row r="74" spans="6:30" x14ac:dyDescent="0.3">
      <c r="F74" s="1" t="s">
        <v>307</v>
      </c>
    </row>
    <row r="75" spans="6:30" x14ac:dyDescent="0.3">
      <c r="F75" s="1" t="s">
        <v>294</v>
      </c>
    </row>
    <row r="76" spans="6:30" x14ac:dyDescent="0.3">
      <c r="F76" s="1" t="s">
        <v>295</v>
      </c>
    </row>
    <row r="77" spans="6:30" x14ac:dyDescent="0.3">
      <c r="F77" s="1" t="s">
        <v>296</v>
      </c>
    </row>
    <row r="78" spans="6:30" x14ac:dyDescent="0.3">
      <c r="F78" s="1" t="s">
        <v>297</v>
      </c>
    </row>
    <row r="79" spans="6:30" x14ac:dyDescent="0.3">
      <c r="F79" s="1" t="s">
        <v>298</v>
      </c>
    </row>
    <row r="80" spans="6:30" x14ac:dyDescent="0.3">
      <c r="F80" s="1" t="s">
        <v>299</v>
      </c>
    </row>
    <row r="81" spans="6:6" x14ac:dyDescent="0.3">
      <c r="F81" s="1" t="s">
        <v>300</v>
      </c>
    </row>
    <row r="82" spans="6:6" x14ac:dyDescent="0.3">
      <c r="F82" s="1" t="s">
        <v>301</v>
      </c>
    </row>
    <row r="83" spans="6:6" x14ac:dyDescent="0.3">
      <c r="F83" s="1" t="s">
        <v>302</v>
      </c>
    </row>
    <row r="84" spans="6:6" x14ac:dyDescent="0.3">
      <c r="F84" s="1" t="s">
        <v>303</v>
      </c>
    </row>
  </sheetData>
  <sortState ref="L2:L14">
    <sortCondition ref="L2"/>
  </sortState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16E385AEEB704E9211EBD56641D748" ma:contentTypeVersion="6" ma:contentTypeDescription="Create a new document." ma:contentTypeScope="" ma:versionID="c89b1054474ca139101084e94d329e89">
  <xsd:schema xmlns:xsd="http://www.w3.org/2001/XMLSchema" xmlns:xs="http://www.w3.org/2001/XMLSchema" xmlns:p="http://schemas.microsoft.com/office/2006/metadata/properties" xmlns:ns2="53a22a1b-96a5-492d-8391-50c3c3adc595" xmlns:ns3="156a806e-a930-4bab-8883-a991b45c6a9d" targetNamespace="http://schemas.microsoft.com/office/2006/metadata/properties" ma:root="true" ma:fieldsID="98796d96e6b0f134ba16098f93c90264" ns2:_="" ns3:_="">
    <xsd:import namespace="53a22a1b-96a5-492d-8391-50c3c3adc595"/>
    <xsd:import namespace="156a806e-a930-4bab-8883-a991b45c6a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a22a1b-96a5-492d-8391-50c3c3adc5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6a806e-a930-4bab-8883-a991b45c6a9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3DE9F2-7CBC-4FA2-8965-22A3081CC4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a22a1b-96a5-492d-8391-50c3c3adc595"/>
    <ds:schemaRef ds:uri="156a806e-a930-4bab-8883-a991b45c6a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0D12D1-3245-4049-BF46-75274A0A6330}">
  <ds:schemaRefs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56a806e-a930-4bab-8883-a991b45c6a9d"/>
    <ds:schemaRef ds:uri="53a22a1b-96a5-492d-8391-50c3c3adc595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2E87BB2-0DA9-4747-BB3C-53EAEB96B0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17</vt:i4>
      </vt:variant>
    </vt:vector>
  </HeadingPairs>
  <TitlesOfParts>
    <vt:vector size="19" baseType="lpstr">
      <vt:lpstr>Outloading Unavailability</vt:lpstr>
      <vt:lpstr>Lookups</vt:lpstr>
      <vt:lpstr>AFG</vt:lpstr>
      <vt:lpstr>ALM</vt:lpstr>
      <vt:lpstr>BFG</vt:lpstr>
      <vt:lpstr>BKB</vt:lpstr>
      <vt:lpstr>GWK</vt:lpstr>
      <vt:lpstr>KAA</vt:lpstr>
      <vt:lpstr>KSM</vt:lpstr>
      <vt:lpstr>NWK</vt:lpstr>
      <vt:lpstr>OAB</vt:lpstr>
      <vt:lpstr>Operator</vt:lpstr>
      <vt:lpstr>OVK</vt:lpstr>
      <vt:lpstr>Reasons</vt:lpstr>
      <vt:lpstr>SCH</vt:lpstr>
      <vt:lpstr>SSK</vt:lpstr>
      <vt:lpstr>SWK</vt:lpstr>
      <vt:lpstr>TWK</vt:lpstr>
      <vt:lpstr>VRY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Silos Outloading Unavailability</dc:title>
  <dc:subject/>
  <dc:creator>Vuyo Mpumza</dc:creator>
  <cp:keywords/>
  <dc:description/>
  <cp:lastModifiedBy>Tumi Moletsane</cp:lastModifiedBy>
  <cp:revision/>
  <dcterms:created xsi:type="dcterms:W3CDTF">2017-05-26T10:29:31Z</dcterms:created>
  <dcterms:modified xsi:type="dcterms:W3CDTF">2021-01-21T05:12:27Z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0x010100B616E385AEEB704E9211EBD56641D748</vt:lpwstr>
  </property>
  <property fmtid="{D5CDD505-2E9C-101B-9397-08002B2CF9AE}" pid="3" name="JSENavigation">
    <vt:lpwstr>346;#Physical Delivery|2f2789d6-6d27-45cb-8a52-d6662058f6f5</vt:lpwstr>
  </property>
  <property fmtid="{D5CDD505-2E9C-101B-9397-08002B2CF9AE}" pid="4" name="Order">
    <vt:r8>156900</vt:r8>
  </property>
</Properties>
</file>