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vonneM\OneDrive\Desktop\"/>
    </mc:Choice>
  </mc:AlternateContent>
  <xr:revisionPtr revIDLastSave="0" documentId="8_{A30EDDBA-A467-4AD7-A315-8C9190365C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utloading Unavailability" sheetId="1" r:id="rId1"/>
    <sheet name="Lookups" sheetId="2" r:id="rId2"/>
  </sheets>
  <definedNames>
    <definedName name="AFG">Lookups!$F$2:$F$87</definedName>
    <definedName name="ALM">Lookups!$H$2</definedName>
    <definedName name="BFG">Lookups!$J$2</definedName>
    <definedName name="BKB">Lookups!$L$2:$L$10</definedName>
    <definedName name="CFC">Lookups!#REF!</definedName>
    <definedName name="GWK">Lookups!$N$2:$N$7</definedName>
    <definedName name="KAA">Lookups!$P$2:$P$15</definedName>
    <definedName name="KSM">Lookups!$R$2</definedName>
    <definedName name="NWK">Lookups!$T$2:$T$35</definedName>
    <definedName name="OAB">Lookups!$V$2:$V$16</definedName>
    <definedName name="Operator">Lookups!$D$2:$D$17</definedName>
    <definedName name="OVK">Lookups!$X$2:$X$13</definedName>
    <definedName name="Reasons">Table5[Reasons]</definedName>
    <definedName name="SCH">Lookups!$Z$2</definedName>
    <definedName name="SOM">Lookups!#REF!</definedName>
    <definedName name="SSK">Lookups!$AB$2:$AB$10</definedName>
    <definedName name="SWK">Lookups!$AF$2:$AF$71</definedName>
    <definedName name="TWK">Lookups!$AH$2:$AH$4</definedName>
    <definedName name="VRY">Lookups!$AJ$2:$AJ$23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ES5" i="1" l="1"/>
  <c r="XET5" i="1"/>
  <c r="XEX5" i="1"/>
  <c r="XEY5" i="1"/>
  <c r="XEZ5" i="1"/>
  <c r="XFB5" i="1"/>
  <c r="XFD5" i="1"/>
  <c r="XES6" i="1"/>
  <c r="XET6" i="1"/>
  <c r="XFA5" i="1"/>
  <c r="XEV5" i="1"/>
  <c r="XEV6" i="1"/>
  <c r="XEU5" i="1" l="1"/>
  <c r="XEU6" i="1"/>
  <c r="XEX6" i="1"/>
  <c r="XEY6" i="1"/>
  <c r="XEZ6" i="1"/>
  <c r="XFB6" i="1"/>
  <c r="XFD6" i="1"/>
  <c r="XES7" i="1"/>
  <c r="XET7" i="1"/>
  <c r="XEX7" i="1"/>
  <c r="XEY7" i="1"/>
  <c r="XEZ7" i="1"/>
  <c r="XFB7" i="1"/>
  <c r="XFD7" i="1"/>
  <c r="XES8" i="1"/>
  <c r="XET8" i="1"/>
  <c r="XEX8" i="1"/>
  <c r="XEY8" i="1"/>
  <c r="XEZ8" i="1"/>
  <c r="XFB8" i="1"/>
  <c r="XFD8" i="1"/>
  <c r="XES9" i="1"/>
  <c r="XET9" i="1"/>
  <c r="XEX9" i="1"/>
  <c r="XEY9" i="1"/>
  <c r="XEZ9" i="1"/>
  <c r="XFB9" i="1"/>
  <c r="XFD9" i="1"/>
  <c r="XES10" i="1"/>
  <c r="XET10" i="1"/>
  <c r="XEX10" i="1"/>
  <c r="XEY10" i="1"/>
  <c r="XEZ10" i="1"/>
  <c r="XFB10" i="1"/>
  <c r="XFD10" i="1"/>
  <c r="XES11" i="1"/>
  <c r="XET11" i="1"/>
  <c r="XEX11" i="1"/>
  <c r="XEY11" i="1"/>
  <c r="XEZ11" i="1"/>
  <c r="XFB11" i="1"/>
  <c r="XFD11" i="1"/>
  <c r="XES12" i="1"/>
  <c r="XET12" i="1"/>
  <c r="XEX12" i="1"/>
  <c r="XEY12" i="1"/>
  <c r="XEZ12" i="1"/>
  <c r="XFB12" i="1"/>
  <c r="XFD12" i="1"/>
  <c r="XES13" i="1"/>
  <c r="XET13" i="1"/>
  <c r="XEX13" i="1"/>
  <c r="XEY13" i="1"/>
  <c r="XEZ13" i="1"/>
  <c r="XFB13" i="1"/>
  <c r="XFD13" i="1"/>
  <c r="XET14" i="1"/>
  <c r="XET15" i="1"/>
  <c r="XET16" i="1"/>
  <c r="XET17" i="1"/>
  <c r="XET18" i="1"/>
  <c r="XET19" i="1"/>
  <c r="XET20" i="1"/>
  <c r="XET21" i="1"/>
  <c r="XET22" i="1"/>
  <c r="XET23" i="1"/>
  <c r="XET24" i="1"/>
  <c r="XET25" i="1"/>
  <c r="XET26" i="1"/>
  <c r="XET27" i="1"/>
  <c r="XET28" i="1"/>
  <c r="XET29" i="1"/>
  <c r="XET30" i="1"/>
  <c r="XET31" i="1"/>
  <c r="XET32" i="1"/>
  <c r="XET33" i="1"/>
  <c r="XET34" i="1"/>
  <c r="XET35" i="1"/>
  <c r="XET36" i="1"/>
  <c r="XET37" i="1"/>
  <c r="XET38" i="1"/>
  <c r="XET39" i="1"/>
  <c r="XET40" i="1"/>
  <c r="XET41" i="1"/>
  <c r="XET42" i="1"/>
  <c r="XET43" i="1"/>
  <c r="XET44" i="1"/>
  <c r="XET45" i="1"/>
  <c r="XET46" i="1"/>
  <c r="XET47" i="1"/>
  <c r="XET48" i="1"/>
  <c r="XET49" i="1"/>
  <c r="XET50" i="1"/>
  <c r="XET51" i="1"/>
  <c r="XET52" i="1"/>
  <c r="XET53" i="1"/>
  <c r="XET54" i="1"/>
  <c r="XET55" i="1"/>
  <c r="XET56" i="1"/>
  <c r="XET57" i="1"/>
  <c r="XET58" i="1"/>
  <c r="XET59" i="1"/>
  <c r="XET60" i="1"/>
  <c r="XET61" i="1"/>
  <c r="XET62" i="1"/>
  <c r="XET63" i="1"/>
  <c r="XET64" i="1"/>
  <c r="XET65" i="1"/>
  <c r="XET66" i="1"/>
  <c r="XET67" i="1"/>
  <c r="XET68" i="1"/>
  <c r="XET69" i="1"/>
  <c r="XET70" i="1"/>
  <c r="XET71" i="1"/>
  <c r="XET72" i="1"/>
  <c r="XET73" i="1"/>
  <c r="XET74" i="1"/>
  <c r="XET75" i="1"/>
  <c r="XET76" i="1"/>
  <c r="XET77" i="1"/>
  <c r="XET78" i="1"/>
  <c r="XET79" i="1"/>
  <c r="XET80" i="1"/>
  <c r="XET81" i="1"/>
  <c r="XET82" i="1"/>
  <c r="XET83" i="1"/>
  <c r="XET84" i="1"/>
  <c r="XET85" i="1"/>
  <c r="XET86" i="1"/>
  <c r="XET87" i="1"/>
  <c r="XET88" i="1"/>
  <c r="XET89" i="1"/>
  <c r="XET90" i="1"/>
  <c r="XET91" i="1"/>
  <c r="XET92" i="1"/>
  <c r="XET93" i="1"/>
  <c r="XET94" i="1"/>
  <c r="XET95" i="1"/>
  <c r="XET96" i="1"/>
  <c r="XET97" i="1"/>
  <c r="XET98" i="1"/>
  <c r="XET99" i="1"/>
  <c r="XET100" i="1"/>
  <c r="XET101" i="1"/>
  <c r="XET102" i="1"/>
  <c r="XET103" i="1"/>
  <c r="XET104" i="1"/>
  <c r="XET105" i="1"/>
  <c r="XET106" i="1"/>
  <c r="XET107" i="1"/>
  <c r="XET108" i="1"/>
  <c r="XET109" i="1"/>
  <c r="XET110" i="1"/>
  <c r="XET111" i="1"/>
  <c r="XET112" i="1"/>
  <c r="XET113" i="1"/>
  <c r="XET114" i="1"/>
  <c r="XET115" i="1"/>
  <c r="XET116" i="1"/>
  <c r="XET117" i="1"/>
  <c r="XET118" i="1"/>
  <c r="XET119" i="1"/>
  <c r="XET120" i="1"/>
  <c r="XET121" i="1"/>
  <c r="XET122" i="1"/>
  <c r="XET123" i="1"/>
  <c r="XET124" i="1"/>
  <c r="XET125" i="1"/>
  <c r="XET126" i="1"/>
  <c r="XET127" i="1"/>
  <c r="XET128" i="1"/>
  <c r="XET129" i="1"/>
  <c r="XET130" i="1"/>
  <c r="XET131" i="1"/>
  <c r="XET132" i="1"/>
  <c r="XET133" i="1"/>
  <c r="XET134" i="1"/>
  <c r="XET135" i="1"/>
  <c r="XET136" i="1"/>
  <c r="XET137" i="1"/>
  <c r="XET138" i="1"/>
  <c r="XET139" i="1"/>
  <c r="XET140" i="1"/>
  <c r="XET141" i="1"/>
  <c r="XET142" i="1"/>
  <c r="XET143" i="1"/>
  <c r="XET144" i="1"/>
  <c r="XET145" i="1"/>
  <c r="XET146" i="1"/>
  <c r="XET147" i="1"/>
  <c r="XET148" i="1"/>
  <c r="XET149" i="1"/>
  <c r="XET150" i="1"/>
  <c r="XET151" i="1"/>
  <c r="XET152" i="1"/>
  <c r="XET153" i="1"/>
  <c r="XET154" i="1"/>
  <c r="XET155" i="1"/>
  <c r="XET156" i="1"/>
  <c r="XET157" i="1"/>
  <c r="XET158" i="1"/>
  <c r="XET159" i="1"/>
  <c r="XET160" i="1"/>
  <c r="XET161" i="1"/>
  <c r="XET162" i="1"/>
  <c r="XET163" i="1"/>
  <c r="XET164" i="1"/>
  <c r="XET165" i="1"/>
  <c r="XET166" i="1"/>
  <c r="XET167" i="1"/>
  <c r="XET168" i="1"/>
  <c r="XET169" i="1"/>
  <c r="XET170" i="1"/>
  <c r="XET171" i="1"/>
  <c r="XET172" i="1"/>
  <c r="XET173" i="1"/>
  <c r="XET174" i="1"/>
  <c r="XET175" i="1"/>
  <c r="XET176" i="1"/>
  <c r="XET177" i="1"/>
  <c r="XET178" i="1"/>
  <c r="XET179" i="1"/>
  <c r="XET180" i="1"/>
  <c r="XET181" i="1"/>
  <c r="XET182" i="1"/>
  <c r="XET183" i="1"/>
  <c r="XET184" i="1"/>
  <c r="XET185" i="1"/>
  <c r="XET186" i="1"/>
  <c r="XET187" i="1"/>
  <c r="XET188" i="1"/>
  <c r="XET189" i="1"/>
  <c r="XET190" i="1"/>
  <c r="XET191" i="1"/>
  <c r="XET192" i="1"/>
  <c r="XET193" i="1"/>
  <c r="XET194" i="1"/>
  <c r="XET4" i="1"/>
  <c r="XFB14" i="1"/>
  <c r="XFB15" i="1"/>
  <c r="XFB16" i="1"/>
  <c r="XFB17" i="1"/>
  <c r="XFB18" i="1"/>
  <c r="XFB19" i="1"/>
  <c r="XFB20" i="1"/>
  <c r="XFB21" i="1"/>
  <c r="XFB22" i="1"/>
  <c r="XFB23" i="1"/>
  <c r="XFB24" i="1"/>
  <c r="XFB25" i="1"/>
  <c r="XFB26" i="1"/>
  <c r="XFB27" i="1"/>
  <c r="XFB28" i="1"/>
  <c r="XFB29" i="1"/>
  <c r="XFB30" i="1"/>
  <c r="XFB31" i="1"/>
  <c r="XFB32" i="1"/>
  <c r="XFB33" i="1"/>
  <c r="XFB34" i="1"/>
  <c r="XFB35" i="1"/>
  <c r="XFB36" i="1"/>
  <c r="XFB37" i="1"/>
  <c r="XFB38" i="1"/>
  <c r="XFB39" i="1"/>
  <c r="XFB40" i="1"/>
  <c r="XFB41" i="1"/>
  <c r="XFB42" i="1"/>
  <c r="XFB43" i="1"/>
  <c r="XFB44" i="1"/>
  <c r="XFB45" i="1"/>
  <c r="XFB46" i="1"/>
  <c r="XFB47" i="1"/>
  <c r="XFB48" i="1"/>
  <c r="XFB49" i="1"/>
  <c r="XFB50" i="1"/>
  <c r="XFB51" i="1"/>
  <c r="XFB52" i="1"/>
  <c r="XFB53" i="1"/>
  <c r="XFB54" i="1"/>
  <c r="XFB55" i="1"/>
  <c r="XFB56" i="1"/>
  <c r="XFB57" i="1"/>
  <c r="XFB58" i="1"/>
  <c r="XFB59" i="1"/>
  <c r="XFB60" i="1"/>
  <c r="XFB61" i="1"/>
  <c r="XFB62" i="1"/>
  <c r="XFB63" i="1"/>
  <c r="XFB64" i="1"/>
  <c r="XFB65" i="1"/>
  <c r="XFB66" i="1"/>
  <c r="XFB67" i="1"/>
  <c r="XFB68" i="1"/>
  <c r="XFB69" i="1"/>
  <c r="XFB70" i="1"/>
  <c r="XFB71" i="1"/>
  <c r="XFB72" i="1"/>
  <c r="XFB73" i="1"/>
  <c r="XFB74" i="1"/>
  <c r="XFB75" i="1"/>
  <c r="XFB76" i="1"/>
  <c r="XFB77" i="1"/>
  <c r="XFB78" i="1"/>
  <c r="XFB79" i="1"/>
  <c r="XFB80" i="1"/>
  <c r="XFB81" i="1"/>
  <c r="XFB82" i="1"/>
  <c r="XFB83" i="1"/>
  <c r="XFB84" i="1"/>
  <c r="XFB85" i="1"/>
  <c r="XFB86" i="1"/>
  <c r="XFB87" i="1"/>
  <c r="XFB88" i="1"/>
  <c r="XFB89" i="1"/>
  <c r="XFB90" i="1"/>
  <c r="XFB91" i="1"/>
  <c r="XFB92" i="1"/>
  <c r="XFB93" i="1"/>
  <c r="XFB94" i="1"/>
  <c r="XFB95" i="1"/>
  <c r="XFB96" i="1"/>
  <c r="XFB97" i="1"/>
  <c r="XFB98" i="1"/>
  <c r="XFB99" i="1"/>
  <c r="XFB100" i="1"/>
  <c r="XFB101" i="1"/>
  <c r="XFB102" i="1"/>
  <c r="XFB103" i="1"/>
  <c r="XFB104" i="1"/>
  <c r="XFB105" i="1"/>
  <c r="XFB106" i="1"/>
  <c r="XFB107" i="1"/>
  <c r="XFB108" i="1"/>
  <c r="XFB109" i="1"/>
  <c r="XFB110" i="1"/>
  <c r="XFB111" i="1"/>
  <c r="XFB112" i="1"/>
  <c r="XFB113" i="1"/>
  <c r="XFB114" i="1"/>
  <c r="XFB115" i="1"/>
  <c r="XFB116" i="1"/>
  <c r="XFB117" i="1"/>
  <c r="XFB118" i="1"/>
  <c r="XFB119" i="1"/>
  <c r="XFB120" i="1"/>
  <c r="XFB121" i="1"/>
  <c r="XFB122" i="1"/>
  <c r="XFB123" i="1"/>
  <c r="XFB124" i="1"/>
  <c r="XFB125" i="1"/>
  <c r="XFB126" i="1"/>
  <c r="XFB127" i="1"/>
  <c r="XFB128" i="1"/>
  <c r="XFB129" i="1"/>
  <c r="XFB130" i="1"/>
  <c r="XFB131" i="1"/>
  <c r="XFB132" i="1"/>
  <c r="XFB133" i="1"/>
  <c r="XFB134" i="1"/>
  <c r="XFB135" i="1"/>
  <c r="XFB136" i="1"/>
  <c r="XFB137" i="1"/>
  <c r="XFB138" i="1"/>
  <c r="XFB139" i="1"/>
  <c r="XFB140" i="1"/>
  <c r="XFB141" i="1"/>
  <c r="XFB142" i="1"/>
  <c r="XFB143" i="1"/>
  <c r="XFB144" i="1"/>
  <c r="XFB145" i="1"/>
  <c r="XFB146" i="1"/>
  <c r="XFB147" i="1"/>
  <c r="XFB148" i="1"/>
  <c r="XFB149" i="1"/>
  <c r="XFB150" i="1"/>
  <c r="XFB151" i="1"/>
  <c r="XFB152" i="1"/>
  <c r="XFB153" i="1"/>
  <c r="XFB154" i="1"/>
  <c r="XFB155" i="1"/>
  <c r="XFB156" i="1"/>
  <c r="XFB157" i="1"/>
  <c r="XFB158" i="1"/>
  <c r="XFB159" i="1"/>
  <c r="XFB160" i="1"/>
  <c r="XFB161" i="1"/>
  <c r="XFB162" i="1"/>
  <c r="XFB163" i="1"/>
  <c r="XFB164" i="1"/>
  <c r="XFB165" i="1"/>
  <c r="XFB166" i="1"/>
  <c r="XFB167" i="1"/>
  <c r="XFB168" i="1"/>
  <c r="XFB169" i="1"/>
  <c r="XFB170" i="1"/>
  <c r="XFB171" i="1"/>
  <c r="XFB172" i="1"/>
  <c r="XFB173" i="1"/>
  <c r="XFB174" i="1"/>
  <c r="XFB175" i="1"/>
  <c r="XFB176" i="1"/>
  <c r="XFB177" i="1"/>
  <c r="XFB178" i="1"/>
  <c r="XFB179" i="1"/>
  <c r="XFB180" i="1"/>
  <c r="XFB181" i="1"/>
  <c r="XFB182" i="1"/>
  <c r="XFB183" i="1"/>
  <c r="XFB184" i="1"/>
  <c r="XFB185" i="1"/>
  <c r="XFB186" i="1"/>
  <c r="XFB187" i="1"/>
  <c r="XFB188" i="1"/>
  <c r="XFB189" i="1"/>
  <c r="XFB190" i="1"/>
  <c r="XFB191" i="1"/>
  <c r="XFB192" i="1"/>
  <c r="XFB193" i="1"/>
  <c r="XFB194" i="1"/>
  <c r="XFB4" i="1"/>
  <c r="XES14" i="1"/>
  <c r="XES15" i="1"/>
  <c r="XES16" i="1"/>
  <c r="XES17" i="1"/>
  <c r="XES18" i="1"/>
  <c r="XES19" i="1"/>
  <c r="XES20" i="1"/>
  <c r="XES21" i="1"/>
  <c r="XES22" i="1"/>
  <c r="XES23" i="1"/>
  <c r="XES24" i="1"/>
  <c r="XES25" i="1"/>
  <c r="XES26" i="1"/>
  <c r="XES27" i="1"/>
  <c r="XES28" i="1"/>
  <c r="XES29" i="1"/>
  <c r="XES30" i="1"/>
  <c r="XES31" i="1"/>
  <c r="XES32" i="1"/>
  <c r="XES33" i="1"/>
  <c r="XES34" i="1"/>
  <c r="XES35" i="1"/>
  <c r="XES36" i="1"/>
  <c r="XES37" i="1"/>
  <c r="XES38" i="1"/>
  <c r="XES39" i="1"/>
  <c r="XES40" i="1"/>
  <c r="XES41" i="1"/>
  <c r="XES42" i="1"/>
  <c r="XES43" i="1"/>
  <c r="XES44" i="1"/>
  <c r="XES45" i="1"/>
  <c r="XES46" i="1"/>
  <c r="XES47" i="1"/>
  <c r="XES48" i="1"/>
  <c r="XES49" i="1"/>
  <c r="XES50" i="1"/>
  <c r="XES51" i="1"/>
  <c r="XES52" i="1"/>
  <c r="XES53" i="1"/>
  <c r="XEU53" i="1" s="1"/>
  <c r="XES54" i="1"/>
  <c r="XES55" i="1"/>
  <c r="XES56" i="1"/>
  <c r="XES57" i="1"/>
  <c r="XES58" i="1"/>
  <c r="XES59" i="1"/>
  <c r="XES60" i="1"/>
  <c r="XES61" i="1"/>
  <c r="XES62" i="1"/>
  <c r="XES63" i="1"/>
  <c r="XES64" i="1"/>
  <c r="XES65" i="1"/>
  <c r="XES66" i="1"/>
  <c r="XES67" i="1"/>
  <c r="XES68" i="1"/>
  <c r="XES69" i="1"/>
  <c r="XEU69" i="1" s="1"/>
  <c r="XES70" i="1"/>
  <c r="XES71" i="1"/>
  <c r="XES72" i="1"/>
  <c r="XES73" i="1"/>
  <c r="XES74" i="1"/>
  <c r="XES75" i="1"/>
  <c r="XES76" i="1"/>
  <c r="XES77" i="1"/>
  <c r="XES78" i="1"/>
  <c r="XES79" i="1"/>
  <c r="XES80" i="1"/>
  <c r="XES81" i="1"/>
  <c r="XES82" i="1"/>
  <c r="XES83" i="1"/>
  <c r="XES84" i="1"/>
  <c r="XES85" i="1"/>
  <c r="XES86" i="1"/>
  <c r="XES87" i="1"/>
  <c r="XES88" i="1"/>
  <c r="XES89" i="1"/>
  <c r="XES90" i="1"/>
  <c r="XEU90" i="1" s="1"/>
  <c r="XES91" i="1"/>
  <c r="XES92" i="1"/>
  <c r="XES93" i="1"/>
  <c r="XES94" i="1"/>
  <c r="XEU94" i="1" s="1"/>
  <c r="XES95" i="1"/>
  <c r="XES96" i="1"/>
  <c r="XES97" i="1"/>
  <c r="XEU97" i="1" s="1"/>
  <c r="XES98" i="1"/>
  <c r="XEU98" i="1" s="1"/>
  <c r="XES99" i="1"/>
  <c r="XES100" i="1"/>
  <c r="XES101" i="1"/>
  <c r="XES102" i="1"/>
  <c r="XES103" i="1"/>
  <c r="XES104" i="1"/>
  <c r="XES105" i="1"/>
  <c r="XES106" i="1"/>
  <c r="XES107" i="1"/>
  <c r="XES108" i="1"/>
  <c r="XES109" i="1"/>
  <c r="XEU109" i="1" s="1"/>
  <c r="XES110" i="1"/>
  <c r="XEU110" i="1" s="1"/>
  <c r="XES111" i="1"/>
  <c r="XES112" i="1"/>
  <c r="XES113" i="1"/>
  <c r="XEU113" i="1" s="1"/>
  <c r="XES114" i="1"/>
  <c r="XEU114" i="1" s="1"/>
  <c r="XES115" i="1"/>
  <c r="XES116" i="1"/>
  <c r="XES117" i="1"/>
  <c r="XEU117" i="1" s="1"/>
  <c r="XES118" i="1"/>
  <c r="XES119" i="1"/>
  <c r="XES120" i="1"/>
  <c r="XES121" i="1"/>
  <c r="XEU121" i="1" s="1"/>
  <c r="XES122" i="1"/>
  <c r="XES123" i="1"/>
  <c r="XES124" i="1"/>
  <c r="XES125" i="1"/>
  <c r="XEU125" i="1" s="1"/>
  <c r="XES126" i="1"/>
  <c r="XEU126" i="1" s="1"/>
  <c r="XES127" i="1"/>
  <c r="XES128" i="1"/>
  <c r="XES129" i="1"/>
  <c r="XEU129" i="1" s="1"/>
  <c r="XES130" i="1"/>
  <c r="XES131" i="1"/>
  <c r="XES132" i="1"/>
  <c r="XES133" i="1"/>
  <c r="XEU133" i="1" s="1"/>
  <c r="XES134" i="1"/>
  <c r="XES135" i="1"/>
  <c r="XES136" i="1"/>
  <c r="XES137" i="1"/>
  <c r="XEU137" i="1" s="1"/>
  <c r="XES138" i="1"/>
  <c r="XEU138" i="1" s="1"/>
  <c r="XES139" i="1"/>
  <c r="XES140" i="1"/>
  <c r="XES141" i="1"/>
  <c r="XEU141" i="1" s="1"/>
  <c r="XES142" i="1"/>
  <c r="XEU142" i="1" s="1"/>
  <c r="XES143" i="1"/>
  <c r="XES144" i="1"/>
  <c r="XES145" i="1"/>
  <c r="XEU145" i="1" s="1"/>
  <c r="XES146" i="1"/>
  <c r="XES147" i="1"/>
  <c r="XES148" i="1"/>
  <c r="XES149" i="1"/>
  <c r="XEU149" i="1" s="1"/>
  <c r="XES150" i="1"/>
  <c r="XES151" i="1"/>
  <c r="XES152" i="1"/>
  <c r="XES153" i="1"/>
  <c r="XEU153" i="1" s="1"/>
  <c r="XES154" i="1"/>
  <c r="XES155" i="1"/>
  <c r="XES156" i="1"/>
  <c r="XES157" i="1"/>
  <c r="XEU157" i="1" s="1"/>
  <c r="XES158" i="1"/>
  <c r="XEU158" i="1" s="1"/>
  <c r="XES159" i="1"/>
  <c r="XES160" i="1"/>
  <c r="XES161" i="1"/>
  <c r="XEU161" i="1" s="1"/>
  <c r="XES162" i="1"/>
  <c r="XEU162" i="1" s="1"/>
  <c r="XES163" i="1"/>
  <c r="XES164" i="1"/>
  <c r="XES165" i="1"/>
  <c r="XEU165" i="1" s="1"/>
  <c r="XES166" i="1"/>
  <c r="XEU166" i="1" s="1"/>
  <c r="XES167" i="1"/>
  <c r="XES168" i="1"/>
  <c r="XES169" i="1"/>
  <c r="XEU169" i="1" s="1"/>
  <c r="XES170" i="1"/>
  <c r="XES171" i="1"/>
  <c r="XES172" i="1"/>
  <c r="XES173" i="1"/>
  <c r="XEU173" i="1" s="1"/>
  <c r="XES174" i="1"/>
  <c r="XES175" i="1"/>
  <c r="XES176" i="1"/>
  <c r="XES177" i="1"/>
  <c r="XEU177" i="1" s="1"/>
  <c r="XES178" i="1"/>
  <c r="XEU178" i="1" s="1"/>
  <c r="XES179" i="1"/>
  <c r="XES180" i="1"/>
  <c r="XES181" i="1"/>
  <c r="XEU181" i="1" s="1"/>
  <c r="XES182" i="1"/>
  <c r="XES183" i="1"/>
  <c r="XES184" i="1"/>
  <c r="XES185" i="1"/>
  <c r="XEU185" i="1" s="1"/>
  <c r="XES186" i="1"/>
  <c r="XEU186" i="1" s="1"/>
  <c r="XES187" i="1"/>
  <c r="XES188" i="1"/>
  <c r="XES189" i="1"/>
  <c r="XEU189" i="1" s="1"/>
  <c r="XES190" i="1"/>
  <c r="XES191" i="1"/>
  <c r="XES192" i="1"/>
  <c r="XES193" i="1"/>
  <c r="XEU193" i="1" s="1"/>
  <c r="XES194" i="1"/>
  <c r="XES4" i="1"/>
  <c r="XFA6" i="1"/>
  <c r="XEV8" i="1"/>
  <c r="XFA11" i="1"/>
  <c r="XFA13" i="1"/>
  <c r="XEV10" i="1"/>
  <c r="XEV9" i="1"/>
  <c r="XEV7" i="1"/>
  <c r="XEV13" i="1"/>
  <c r="XFA8" i="1"/>
  <c r="XEV12" i="1"/>
  <c r="XFA7" i="1"/>
  <c r="XFA10" i="1"/>
  <c r="XFA12" i="1"/>
  <c r="XEV11" i="1"/>
  <c r="XFA9" i="1"/>
  <c r="XEU8" i="1" l="1"/>
  <c r="XEU9" i="1"/>
  <c r="XEU12" i="1"/>
  <c r="XEU13" i="1"/>
  <c r="XEU11" i="1"/>
  <c r="XEU7" i="1"/>
  <c r="XEU10" i="1"/>
  <c r="XEU33" i="1"/>
  <c r="XEU25" i="1"/>
  <c r="XEU34" i="1"/>
  <c r="XEU93" i="1"/>
  <c r="XEU89" i="1"/>
  <c r="XEU85" i="1"/>
  <c r="XEU81" i="1"/>
  <c r="XEU77" i="1"/>
  <c r="XEU73" i="1"/>
  <c r="XEU70" i="1"/>
  <c r="XEU65" i="1"/>
  <c r="XEU57" i="1"/>
  <c r="XEU49" i="1"/>
  <c r="XEU128" i="1"/>
  <c r="XEU124" i="1"/>
  <c r="XEU120" i="1"/>
  <c r="XEU116" i="1"/>
  <c r="XEU108" i="1"/>
  <c r="XEU74" i="1"/>
  <c r="XEU61" i="1"/>
  <c r="XEU45" i="1"/>
  <c r="XEU37" i="1"/>
  <c r="XEU64" i="1"/>
  <c r="XEU105" i="1"/>
  <c r="XEU104" i="1"/>
  <c r="XEU102" i="1"/>
  <c r="XEU101" i="1"/>
  <c r="XEU92" i="1"/>
  <c r="XEU84" i="1"/>
  <c r="XEU192" i="1"/>
  <c r="XEU176" i="1"/>
  <c r="XEU168" i="1"/>
  <c r="XEU152" i="1"/>
  <c r="XEU172" i="1"/>
  <c r="XEU164" i="1"/>
  <c r="XEU191" i="1"/>
  <c r="XEU187" i="1"/>
  <c r="XEU183" i="1"/>
  <c r="XEU179" i="1"/>
  <c r="XEU175" i="1"/>
  <c r="XEU171" i="1"/>
  <c r="XEU167" i="1"/>
  <c r="XEU163" i="1"/>
  <c r="XEU159" i="1"/>
  <c r="XEU155" i="1"/>
  <c r="XEU151" i="1"/>
  <c r="XEU147" i="1"/>
  <c r="XEU143" i="1"/>
  <c r="XEU139" i="1"/>
  <c r="XEU135" i="1"/>
  <c r="XEU131" i="1"/>
  <c r="XEU127" i="1"/>
  <c r="XEU123" i="1"/>
  <c r="XEU119" i="1"/>
  <c r="XEU115" i="1"/>
  <c r="XEU111" i="1"/>
  <c r="XEU107" i="1"/>
  <c r="XEU103" i="1"/>
  <c r="XEU99" i="1"/>
  <c r="XEU95" i="1"/>
  <c r="XEU91" i="1"/>
  <c r="XEU87" i="1"/>
  <c r="XEU83" i="1"/>
  <c r="XEU79" i="1"/>
  <c r="XEU75" i="1"/>
  <c r="XEU71" i="1"/>
  <c r="XEU67" i="1"/>
  <c r="XEU63" i="1"/>
  <c r="XEU59" i="1"/>
  <c r="XEU55" i="1"/>
  <c r="XEU76" i="1"/>
  <c r="XEU41" i="1"/>
  <c r="XEU39" i="1"/>
  <c r="XEU38" i="1"/>
  <c r="XEU29" i="1"/>
  <c r="XEU26" i="1"/>
  <c r="XEU21" i="1"/>
  <c r="XEU35" i="1"/>
  <c r="XEU31" i="1"/>
  <c r="XEU27" i="1"/>
  <c r="XEU23" i="1"/>
  <c r="XEU54" i="1"/>
  <c r="XEU30" i="1"/>
  <c r="XEU51" i="1"/>
  <c r="XEU50" i="1"/>
  <c r="XEU47" i="1"/>
  <c r="XEU43" i="1"/>
  <c r="XEU188" i="1"/>
  <c r="XEU180" i="1"/>
  <c r="XEU156" i="1"/>
  <c r="XEU148" i="1"/>
  <c r="XEU140" i="1"/>
  <c r="XEU132" i="1"/>
  <c r="XEU100" i="1"/>
  <c r="XEU68" i="1"/>
  <c r="XEU184" i="1"/>
  <c r="XEU160" i="1"/>
  <c r="XEU144" i="1"/>
  <c r="XEU136" i="1"/>
  <c r="XEU112" i="1"/>
  <c r="XEU96" i="1"/>
  <c r="XEU88" i="1"/>
  <c r="XEU80" i="1"/>
  <c r="XEU72" i="1"/>
  <c r="XEU19" i="1"/>
  <c r="XEU16" i="1"/>
  <c r="XEU17" i="1"/>
  <c r="XEU15" i="1"/>
  <c r="XEU56" i="1"/>
  <c r="XEU48" i="1"/>
  <c r="XEU44" i="1"/>
  <c r="XEU40" i="1"/>
  <c r="XEU36" i="1"/>
  <c r="XEU28" i="1"/>
  <c r="XEU194" i="1"/>
  <c r="XEU190" i="1"/>
  <c r="XEU182" i="1"/>
  <c r="XEU174" i="1"/>
  <c r="XEU170" i="1"/>
  <c r="XEU154" i="1"/>
  <c r="XEU150" i="1"/>
  <c r="XEU146" i="1"/>
  <c r="XEU134" i="1"/>
  <c r="XEU130" i="1"/>
  <c r="XEU122" i="1"/>
  <c r="XEU118" i="1"/>
  <c r="XEU106" i="1"/>
  <c r="XEU86" i="1"/>
  <c r="XEU82" i="1"/>
  <c r="XEU78" i="1"/>
  <c r="XEU66" i="1"/>
  <c r="XEU62" i="1"/>
  <c r="XEU60" i="1"/>
  <c r="XEU52" i="1"/>
  <c r="XEU32" i="1"/>
  <c r="XEU24" i="1"/>
  <c r="XEU20" i="1"/>
  <c r="XEU14" i="1"/>
  <c r="XEU58" i="1"/>
  <c r="XEU46" i="1"/>
  <c r="XEU42" i="1"/>
  <c r="XEU22" i="1"/>
  <c r="XEU18" i="1"/>
  <c r="XEU4" i="1"/>
  <c r="B2" i="1" l="1"/>
  <c r="XEZ14" i="1" l="1"/>
  <c r="XEZ15" i="1"/>
  <c r="XEZ16" i="1"/>
  <c r="XEZ17" i="1"/>
  <c r="XEZ18" i="1"/>
  <c r="XEZ19" i="1"/>
  <c r="XEZ20" i="1"/>
  <c r="XEZ21" i="1"/>
  <c r="XEZ22" i="1"/>
  <c r="XEZ23" i="1"/>
  <c r="XEZ24" i="1"/>
  <c r="XEZ25" i="1"/>
  <c r="XEZ26" i="1"/>
  <c r="XEZ27" i="1"/>
  <c r="XEZ28" i="1"/>
  <c r="XEZ29" i="1"/>
  <c r="XEZ30" i="1"/>
  <c r="XEZ31" i="1"/>
  <c r="XEZ32" i="1"/>
  <c r="XEZ33" i="1"/>
  <c r="XEZ34" i="1"/>
  <c r="XEZ35" i="1"/>
  <c r="XEZ36" i="1"/>
  <c r="XEZ37" i="1"/>
  <c r="XEZ38" i="1"/>
  <c r="XEZ39" i="1"/>
  <c r="XEZ40" i="1"/>
  <c r="XEZ41" i="1"/>
  <c r="XEZ42" i="1"/>
  <c r="XEZ43" i="1"/>
  <c r="XEZ44" i="1"/>
  <c r="XEZ45" i="1"/>
  <c r="XEZ46" i="1"/>
  <c r="XEZ47" i="1"/>
  <c r="XEZ48" i="1"/>
  <c r="XEZ49" i="1"/>
  <c r="XEZ50" i="1"/>
  <c r="XEZ51" i="1"/>
  <c r="XEZ52" i="1"/>
  <c r="XEZ53" i="1"/>
  <c r="XEZ54" i="1"/>
  <c r="XEZ55" i="1"/>
  <c r="XEZ56" i="1"/>
  <c r="XEZ57" i="1"/>
  <c r="XEZ58" i="1"/>
  <c r="XEZ59" i="1"/>
  <c r="XEZ60" i="1"/>
  <c r="XEZ61" i="1"/>
  <c r="XEZ62" i="1"/>
  <c r="XEZ63" i="1"/>
  <c r="XEZ64" i="1"/>
  <c r="XEZ65" i="1"/>
  <c r="XEZ66" i="1"/>
  <c r="XEZ67" i="1"/>
  <c r="XEZ68" i="1"/>
  <c r="XEZ69" i="1"/>
  <c r="XEZ70" i="1"/>
  <c r="XEZ71" i="1"/>
  <c r="XEZ72" i="1"/>
  <c r="XEZ73" i="1"/>
  <c r="XEZ74" i="1"/>
  <c r="XEZ75" i="1"/>
  <c r="XEZ76" i="1"/>
  <c r="XEZ77" i="1"/>
  <c r="XEZ78" i="1"/>
  <c r="XEZ79" i="1"/>
  <c r="XEZ80" i="1"/>
  <c r="XEZ81" i="1"/>
  <c r="XEZ82" i="1"/>
  <c r="XEZ83" i="1"/>
  <c r="XEZ84" i="1"/>
  <c r="XEZ85" i="1"/>
  <c r="XEZ86" i="1"/>
  <c r="XEZ87" i="1"/>
  <c r="XEZ88" i="1"/>
  <c r="XEZ89" i="1"/>
  <c r="XEZ90" i="1"/>
  <c r="XEZ91" i="1"/>
  <c r="XEZ92" i="1"/>
  <c r="XEZ93" i="1"/>
  <c r="XEZ94" i="1"/>
  <c r="XEZ95" i="1"/>
  <c r="XEZ96" i="1"/>
  <c r="XEZ97" i="1"/>
  <c r="XEZ98" i="1"/>
  <c r="XEZ99" i="1"/>
  <c r="XEZ100" i="1"/>
  <c r="XEZ101" i="1"/>
  <c r="XEZ102" i="1"/>
  <c r="XEZ103" i="1"/>
  <c r="XEZ104" i="1"/>
  <c r="XEZ105" i="1"/>
  <c r="XEZ106" i="1"/>
  <c r="XEZ107" i="1"/>
  <c r="XEZ108" i="1"/>
  <c r="XEZ109" i="1"/>
  <c r="XEZ110" i="1"/>
  <c r="XEZ111" i="1"/>
  <c r="XEZ112" i="1"/>
  <c r="XEZ113" i="1"/>
  <c r="XEZ114" i="1"/>
  <c r="XEZ115" i="1"/>
  <c r="XEZ116" i="1"/>
  <c r="XEZ117" i="1"/>
  <c r="XEZ118" i="1"/>
  <c r="XEZ119" i="1"/>
  <c r="XEZ120" i="1"/>
  <c r="XEZ121" i="1"/>
  <c r="XEZ122" i="1"/>
  <c r="XEZ123" i="1"/>
  <c r="XEZ124" i="1"/>
  <c r="XEZ125" i="1"/>
  <c r="XEZ126" i="1"/>
  <c r="XEZ127" i="1"/>
  <c r="XEZ128" i="1"/>
  <c r="XEZ129" i="1"/>
  <c r="XEZ130" i="1"/>
  <c r="XEZ131" i="1"/>
  <c r="XEZ132" i="1"/>
  <c r="XEZ133" i="1"/>
  <c r="XEZ134" i="1"/>
  <c r="XEZ135" i="1"/>
  <c r="XEZ136" i="1"/>
  <c r="XEZ137" i="1"/>
  <c r="XEZ138" i="1"/>
  <c r="XEZ139" i="1"/>
  <c r="XEZ140" i="1"/>
  <c r="XEZ141" i="1"/>
  <c r="XEZ142" i="1"/>
  <c r="XEZ143" i="1"/>
  <c r="XEZ144" i="1"/>
  <c r="XEZ145" i="1"/>
  <c r="XEZ146" i="1"/>
  <c r="XEZ147" i="1"/>
  <c r="XEZ148" i="1"/>
  <c r="XEZ149" i="1"/>
  <c r="XEZ150" i="1"/>
  <c r="XEZ151" i="1"/>
  <c r="XEZ152" i="1"/>
  <c r="XEZ153" i="1"/>
  <c r="XEZ154" i="1"/>
  <c r="XEZ155" i="1"/>
  <c r="XEZ156" i="1"/>
  <c r="XEZ157" i="1"/>
  <c r="XEZ158" i="1"/>
  <c r="XEZ159" i="1"/>
  <c r="XEZ160" i="1"/>
  <c r="XEZ161" i="1"/>
  <c r="XEZ162" i="1"/>
  <c r="XEZ163" i="1"/>
  <c r="XEZ164" i="1"/>
  <c r="XEZ165" i="1"/>
  <c r="XEZ166" i="1"/>
  <c r="XEZ167" i="1"/>
  <c r="XEZ168" i="1"/>
  <c r="XEZ169" i="1"/>
  <c r="XEZ170" i="1"/>
  <c r="XEZ171" i="1"/>
  <c r="XEZ172" i="1"/>
  <c r="XEZ173" i="1"/>
  <c r="XEZ174" i="1"/>
  <c r="XEZ175" i="1"/>
  <c r="XEZ176" i="1"/>
  <c r="XEZ177" i="1"/>
  <c r="XEZ178" i="1"/>
  <c r="XEZ179" i="1"/>
  <c r="XEZ180" i="1"/>
  <c r="XEZ181" i="1"/>
  <c r="XEZ182" i="1"/>
  <c r="XEZ183" i="1"/>
  <c r="XEZ184" i="1"/>
  <c r="XEZ185" i="1"/>
  <c r="XEZ186" i="1"/>
  <c r="XEZ187" i="1"/>
  <c r="XEZ188" i="1"/>
  <c r="XEZ189" i="1"/>
  <c r="XEZ190" i="1"/>
  <c r="XEZ191" i="1"/>
  <c r="XEZ192" i="1"/>
  <c r="XEZ193" i="1"/>
  <c r="XEZ194" i="1"/>
  <c r="XEZ4" i="1"/>
  <c r="XEY14" i="1"/>
  <c r="XEY15" i="1"/>
  <c r="XEY16" i="1"/>
  <c r="XEY17" i="1"/>
  <c r="XEY18" i="1"/>
  <c r="XEY19" i="1"/>
  <c r="XEY20" i="1"/>
  <c r="XEY21" i="1"/>
  <c r="XEY22" i="1"/>
  <c r="XEY23" i="1"/>
  <c r="XEY24" i="1"/>
  <c r="XEY25" i="1"/>
  <c r="XEY26" i="1"/>
  <c r="XEY27" i="1"/>
  <c r="XEY28" i="1"/>
  <c r="XEY29" i="1"/>
  <c r="XEY30" i="1"/>
  <c r="XEY31" i="1"/>
  <c r="XEY32" i="1"/>
  <c r="XEY33" i="1"/>
  <c r="XEY34" i="1"/>
  <c r="XEY35" i="1"/>
  <c r="XEY36" i="1"/>
  <c r="XEY37" i="1"/>
  <c r="XEY38" i="1"/>
  <c r="XEY39" i="1"/>
  <c r="XEY40" i="1"/>
  <c r="XEY41" i="1"/>
  <c r="XEY42" i="1"/>
  <c r="XEY43" i="1"/>
  <c r="XEY44" i="1"/>
  <c r="XEY45" i="1"/>
  <c r="XEY46" i="1"/>
  <c r="XEY47" i="1"/>
  <c r="XEY48" i="1"/>
  <c r="XEY49" i="1"/>
  <c r="XEY50" i="1"/>
  <c r="XEY51" i="1"/>
  <c r="XEY52" i="1"/>
  <c r="XEY53" i="1"/>
  <c r="XEY54" i="1"/>
  <c r="XEY55" i="1"/>
  <c r="XEY56" i="1"/>
  <c r="XEY57" i="1"/>
  <c r="XEY58" i="1"/>
  <c r="XEY59" i="1"/>
  <c r="XEY60" i="1"/>
  <c r="XEY61" i="1"/>
  <c r="XEY62" i="1"/>
  <c r="XEY63" i="1"/>
  <c r="XEY64" i="1"/>
  <c r="XEY65" i="1"/>
  <c r="XEY66" i="1"/>
  <c r="XEY67" i="1"/>
  <c r="XEY68" i="1"/>
  <c r="XEY69" i="1"/>
  <c r="XEY70" i="1"/>
  <c r="XEY71" i="1"/>
  <c r="XEY72" i="1"/>
  <c r="XEY73" i="1"/>
  <c r="XEY74" i="1"/>
  <c r="XEY75" i="1"/>
  <c r="XEY76" i="1"/>
  <c r="XEY77" i="1"/>
  <c r="XEY78" i="1"/>
  <c r="XEY79" i="1"/>
  <c r="XEY80" i="1"/>
  <c r="XEY81" i="1"/>
  <c r="XEY82" i="1"/>
  <c r="XEY83" i="1"/>
  <c r="XEY84" i="1"/>
  <c r="XEY85" i="1"/>
  <c r="XEY86" i="1"/>
  <c r="XEY87" i="1"/>
  <c r="XEY88" i="1"/>
  <c r="XEY89" i="1"/>
  <c r="XEY90" i="1"/>
  <c r="XEY91" i="1"/>
  <c r="XEY92" i="1"/>
  <c r="XEY93" i="1"/>
  <c r="XEY94" i="1"/>
  <c r="XEY95" i="1"/>
  <c r="XEY96" i="1"/>
  <c r="XEY97" i="1"/>
  <c r="XEY98" i="1"/>
  <c r="XEY99" i="1"/>
  <c r="XEY100" i="1"/>
  <c r="XEY101" i="1"/>
  <c r="XEY102" i="1"/>
  <c r="XEY103" i="1"/>
  <c r="XEY104" i="1"/>
  <c r="XEY105" i="1"/>
  <c r="XEY106" i="1"/>
  <c r="XEY107" i="1"/>
  <c r="XEY108" i="1"/>
  <c r="XEY109" i="1"/>
  <c r="XEY110" i="1"/>
  <c r="XEY111" i="1"/>
  <c r="XEY112" i="1"/>
  <c r="XEY113" i="1"/>
  <c r="XEY114" i="1"/>
  <c r="XEY115" i="1"/>
  <c r="XEY116" i="1"/>
  <c r="XEY117" i="1"/>
  <c r="XEY118" i="1"/>
  <c r="XEY119" i="1"/>
  <c r="XEY120" i="1"/>
  <c r="XEY121" i="1"/>
  <c r="XEY122" i="1"/>
  <c r="XEY123" i="1"/>
  <c r="XEY124" i="1"/>
  <c r="XEY125" i="1"/>
  <c r="XEY126" i="1"/>
  <c r="XEY127" i="1"/>
  <c r="XEY128" i="1"/>
  <c r="XEY129" i="1"/>
  <c r="XEY130" i="1"/>
  <c r="XEY131" i="1"/>
  <c r="XEY132" i="1"/>
  <c r="XEY133" i="1"/>
  <c r="XEY134" i="1"/>
  <c r="XEY135" i="1"/>
  <c r="XEY136" i="1"/>
  <c r="XEY137" i="1"/>
  <c r="XEY138" i="1"/>
  <c r="XEY139" i="1"/>
  <c r="XEY140" i="1"/>
  <c r="XEY141" i="1"/>
  <c r="XEY142" i="1"/>
  <c r="XEY143" i="1"/>
  <c r="XEY144" i="1"/>
  <c r="XEY145" i="1"/>
  <c r="XEY146" i="1"/>
  <c r="XEY147" i="1"/>
  <c r="XEY148" i="1"/>
  <c r="XEY149" i="1"/>
  <c r="XEY150" i="1"/>
  <c r="XEY151" i="1"/>
  <c r="XEY152" i="1"/>
  <c r="XEY153" i="1"/>
  <c r="XEY154" i="1"/>
  <c r="XEY155" i="1"/>
  <c r="XEY156" i="1"/>
  <c r="XEY157" i="1"/>
  <c r="XEY158" i="1"/>
  <c r="XEY159" i="1"/>
  <c r="XEY160" i="1"/>
  <c r="XEY161" i="1"/>
  <c r="XEY162" i="1"/>
  <c r="XEY163" i="1"/>
  <c r="XEY164" i="1"/>
  <c r="XEY165" i="1"/>
  <c r="XEY166" i="1"/>
  <c r="XEY167" i="1"/>
  <c r="XEY168" i="1"/>
  <c r="XEY169" i="1"/>
  <c r="XEY170" i="1"/>
  <c r="XEY171" i="1"/>
  <c r="XEY172" i="1"/>
  <c r="XEY173" i="1"/>
  <c r="XEY174" i="1"/>
  <c r="XEY175" i="1"/>
  <c r="XEY176" i="1"/>
  <c r="XEY177" i="1"/>
  <c r="XEY178" i="1"/>
  <c r="XEY179" i="1"/>
  <c r="XEY180" i="1"/>
  <c r="XEY181" i="1"/>
  <c r="XEY182" i="1"/>
  <c r="XEY183" i="1"/>
  <c r="XEY184" i="1"/>
  <c r="XEY185" i="1"/>
  <c r="XEY186" i="1"/>
  <c r="XEY187" i="1"/>
  <c r="XEY188" i="1"/>
  <c r="XEY189" i="1"/>
  <c r="XEY190" i="1"/>
  <c r="XEY191" i="1"/>
  <c r="XEY192" i="1"/>
  <c r="XEY193" i="1"/>
  <c r="XEY194" i="1"/>
  <c r="XEY4" i="1"/>
  <c r="XEX14" i="1"/>
  <c r="XEX15" i="1"/>
  <c r="XEX16" i="1"/>
  <c r="XEX17" i="1"/>
  <c r="XEX18" i="1"/>
  <c r="XEX19" i="1"/>
  <c r="XEX20" i="1"/>
  <c r="XEX21" i="1"/>
  <c r="XEX22" i="1"/>
  <c r="XEX23" i="1"/>
  <c r="XEX24" i="1"/>
  <c r="XEX25" i="1"/>
  <c r="XEX26" i="1"/>
  <c r="XEX27" i="1"/>
  <c r="XEX28" i="1"/>
  <c r="XEX29" i="1"/>
  <c r="XEX30" i="1"/>
  <c r="XEX31" i="1"/>
  <c r="XEX32" i="1"/>
  <c r="XEX33" i="1"/>
  <c r="XEX34" i="1"/>
  <c r="XEX35" i="1"/>
  <c r="XEX36" i="1"/>
  <c r="XEX37" i="1"/>
  <c r="XEX38" i="1"/>
  <c r="XEX39" i="1"/>
  <c r="XEX40" i="1"/>
  <c r="XEX41" i="1"/>
  <c r="XEX42" i="1"/>
  <c r="XEX43" i="1"/>
  <c r="XEX44" i="1"/>
  <c r="XEX45" i="1"/>
  <c r="XEX46" i="1"/>
  <c r="XEX47" i="1"/>
  <c r="XEX48" i="1"/>
  <c r="XEX49" i="1"/>
  <c r="XEX50" i="1"/>
  <c r="XEX51" i="1"/>
  <c r="XEX52" i="1"/>
  <c r="XEX53" i="1"/>
  <c r="XEX54" i="1"/>
  <c r="XEX55" i="1"/>
  <c r="XEX56" i="1"/>
  <c r="XEX57" i="1"/>
  <c r="XEX58" i="1"/>
  <c r="XEX59" i="1"/>
  <c r="XEX60" i="1"/>
  <c r="XEX61" i="1"/>
  <c r="XEX62" i="1"/>
  <c r="XEX63" i="1"/>
  <c r="XEX64" i="1"/>
  <c r="XEX65" i="1"/>
  <c r="XEX66" i="1"/>
  <c r="XEX67" i="1"/>
  <c r="XEX68" i="1"/>
  <c r="XEX69" i="1"/>
  <c r="XEX70" i="1"/>
  <c r="XEX71" i="1"/>
  <c r="XEX72" i="1"/>
  <c r="XEX73" i="1"/>
  <c r="XEX74" i="1"/>
  <c r="XEX75" i="1"/>
  <c r="XEX76" i="1"/>
  <c r="XEX77" i="1"/>
  <c r="XEX78" i="1"/>
  <c r="XEX79" i="1"/>
  <c r="XEX80" i="1"/>
  <c r="XEX81" i="1"/>
  <c r="XEX82" i="1"/>
  <c r="XEX83" i="1"/>
  <c r="XEX84" i="1"/>
  <c r="XEX85" i="1"/>
  <c r="XEX86" i="1"/>
  <c r="XEX87" i="1"/>
  <c r="XEX88" i="1"/>
  <c r="XEX89" i="1"/>
  <c r="XEX90" i="1"/>
  <c r="XEX91" i="1"/>
  <c r="XEX92" i="1"/>
  <c r="XEX93" i="1"/>
  <c r="XEX94" i="1"/>
  <c r="XEX95" i="1"/>
  <c r="XEX96" i="1"/>
  <c r="XEX97" i="1"/>
  <c r="XEX98" i="1"/>
  <c r="XEX99" i="1"/>
  <c r="XEX100" i="1"/>
  <c r="XEX101" i="1"/>
  <c r="XEX102" i="1"/>
  <c r="XEX103" i="1"/>
  <c r="XEX104" i="1"/>
  <c r="XEX105" i="1"/>
  <c r="XEX106" i="1"/>
  <c r="XEX107" i="1"/>
  <c r="XEX108" i="1"/>
  <c r="XEX109" i="1"/>
  <c r="XEX110" i="1"/>
  <c r="XEX111" i="1"/>
  <c r="XEX112" i="1"/>
  <c r="XEX113" i="1"/>
  <c r="XEX114" i="1"/>
  <c r="XEX115" i="1"/>
  <c r="XEX116" i="1"/>
  <c r="XEX117" i="1"/>
  <c r="XEX118" i="1"/>
  <c r="XEX119" i="1"/>
  <c r="XEX120" i="1"/>
  <c r="XEX121" i="1"/>
  <c r="XEX122" i="1"/>
  <c r="XEX123" i="1"/>
  <c r="XEX124" i="1"/>
  <c r="XEX125" i="1"/>
  <c r="XEX126" i="1"/>
  <c r="XEX127" i="1"/>
  <c r="XEX128" i="1"/>
  <c r="XEX129" i="1"/>
  <c r="XEX130" i="1"/>
  <c r="XEX131" i="1"/>
  <c r="XEX132" i="1"/>
  <c r="XEX133" i="1"/>
  <c r="XEX134" i="1"/>
  <c r="XEX135" i="1"/>
  <c r="XEX136" i="1"/>
  <c r="XEX137" i="1"/>
  <c r="XEX138" i="1"/>
  <c r="XEX139" i="1"/>
  <c r="XEX140" i="1"/>
  <c r="XEX141" i="1"/>
  <c r="XEX142" i="1"/>
  <c r="XEX143" i="1"/>
  <c r="XEX144" i="1"/>
  <c r="XEX145" i="1"/>
  <c r="XEX146" i="1"/>
  <c r="XEX147" i="1"/>
  <c r="XEX148" i="1"/>
  <c r="XEX149" i="1"/>
  <c r="XEX150" i="1"/>
  <c r="XEX151" i="1"/>
  <c r="XEX152" i="1"/>
  <c r="XEX153" i="1"/>
  <c r="XEX154" i="1"/>
  <c r="XEX155" i="1"/>
  <c r="XEX156" i="1"/>
  <c r="XEX157" i="1"/>
  <c r="XEX158" i="1"/>
  <c r="XEX159" i="1"/>
  <c r="XEX160" i="1"/>
  <c r="XEX161" i="1"/>
  <c r="XEX162" i="1"/>
  <c r="XEX163" i="1"/>
  <c r="XEX164" i="1"/>
  <c r="XEX165" i="1"/>
  <c r="XEX166" i="1"/>
  <c r="XEX167" i="1"/>
  <c r="XEX168" i="1"/>
  <c r="XEX169" i="1"/>
  <c r="XEX170" i="1"/>
  <c r="XEX171" i="1"/>
  <c r="XEX172" i="1"/>
  <c r="XEX173" i="1"/>
  <c r="XEX174" i="1"/>
  <c r="XEX175" i="1"/>
  <c r="XEX176" i="1"/>
  <c r="XEX177" i="1"/>
  <c r="XEX178" i="1"/>
  <c r="XEX179" i="1"/>
  <c r="XEX180" i="1"/>
  <c r="XEX181" i="1"/>
  <c r="XEX182" i="1"/>
  <c r="XEX183" i="1"/>
  <c r="XEX184" i="1"/>
  <c r="XEX185" i="1"/>
  <c r="XEX186" i="1"/>
  <c r="XEX187" i="1"/>
  <c r="XEX188" i="1"/>
  <c r="XEX189" i="1"/>
  <c r="XEX190" i="1"/>
  <c r="XEX191" i="1"/>
  <c r="XEX192" i="1"/>
  <c r="XEX193" i="1"/>
  <c r="XEX194" i="1"/>
  <c r="XEX4" i="1"/>
  <c r="E2" i="1" l="1"/>
  <c r="F2" i="1"/>
  <c r="XFD14" i="1"/>
  <c r="XFD15" i="1"/>
  <c r="XFD16" i="1"/>
  <c r="XFD17" i="1"/>
  <c r="XFD18" i="1"/>
  <c r="XFD19" i="1"/>
  <c r="XFD20" i="1"/>
  <c r="XFD21" i="1"/>
  <c r="XFD22" i="1"/>
  <c r="XFD23" i="1"/>
  <c r="XFD24" i="1"/>
  <c r="XFD25" i="1"/>
  <c r="XFD26" i="1"/>
  <c r="XFD27" i="1"/>
  <c r="XFD28" i="1"/>
  <c r="XFD29" i="1"/>
  <c r="XFD30" i="1"/>
  <c r="XFD31" i="1"/>
  <c r="XFD32" i="1"/>
  <c r="XFD33" i="1"/>
  <c r="XFD34" i="1"/>
  <c r="XFD35" i="1"/>
  <c r="XFD36" i="1"/>
  <c r="XFD37" i="1"/>
  <c r="XFD38" i="1"/>
  <c r="XFD39" i="1"/>
  <c r="XFD40" i="1"/>
  <c r="XFD41" i="1"/>
  <c r="XFD42" i="1"/>
  <c r="XFD43" i="1"/>
  <c r="XFD44" i="1"/>
  <c r="XFD45" i="1"/>
  <c r="XFD46" i="1"/>
  <c r="XFD47" i="1"/>
  <c r="XFD48" i="1"/>
  <c r="XFD49" i="1"/>
  <c r="XFD50" i="1"/>
  <c r="XFD51" i="1"/>
  <c r="XFD52" i="1"/>
  <c r="XFD53" i="1"/>
  <c r="XFD54" i="1"/>
  <c r="XFD55" i="1"/>
  <c r="XFD56" i="1"/>
  <c r="XFD57" i="1"/>
  <c r="XFD58" i="1"/>
  <c r="XFD59" i="1"/>
  <c r="XFD60" i="1"/>
  <c r="XFD61" i="1"/>
  <c r="XFD62" i="1"/>
  <c r="XFD63" i="1"/>
  <c r="XFD64" i="1"/>
  <c r="XFD65" i="1"/>
  <c r="XFD66" i="1"/>
  <c r="XFD67" i="1"/>
  <c r="XFD68" i="1"/>
  <c r="XFD69" i="1"/>
  <c r="XFD70" i="1"/>
  <c r="XFD71" i="1"/>
  <c r="XFD72" i="1"/>
  <c r="XFD73" i="1"/>
  <c r="XFD74" i="1"/>
  <c r="XFD75" i="1"/>
  <c r="XFD76" i="1"/>
  <c r="XFD77" i="1"/>
  <c r="XFD78" i="1"/>
  <c r="XFD79" i="1"/>
  <c r="XFD80" i="1"/>
  <c r="XFD81" i="1"/>
  <c r="XFD82" i="1"/>
  <c r="XFD83" i="1"/>
  <c r="XFD84" i="1"/>
  <c r="XFD85" i="1"/>
  <c r="XFD86" i="1"/>
  <c r="XFD87" i="1"/>
  <c r="XFD88" i="1"/>
  <c r="XFD89" i="1"/>
  <c r="XFD90" i="1"/>
  <c r="XFD91" i="1"/>
  <c r="XFD92" i="1"/>
  <c r="XFD93" i="1"/>
  <c r="XFD94" i="1"/>
  <c r="XFD95" i="1"/>
  <c r="XFD96" i="1"/>
  <c r="XFD97" i="1"/>
  <c r="XFD98" i="1"/>
  <c r="XFD99" i="1"/>
  <c r="XFD100" i="1"/>
  <c r="XFD101" i="1"/>
  <c r="XFD102" i="1"/>
  <c r="XFD103" i="1"/>
  <c r="XFD104" i="1"/>
  <c r="XFD105" i="1"/>
  <c r="XFD106" i="1"/>
  <c r="XFD107" i="1"/>
  <c r="XFD108" i="1"/>
  <c r="XFD109" i="1"/>
  <c r="XFD110" i="1"/>
  <c r="XFD111" i="1"/>
  <c r="XFD112" i="1"/>
  <c r="XFD113" i="1"/>
  <c r="XFD114" i="1"/>
  <c r="XFD115" i="1"/>
  <c r="XFD116" i="1"/>
  <c r="XFD117" i="1"/>
  <c r="XFD118" i="1"/>
  <c r="XFD119" i="1"/>
  <c r="XFD120" i="1"/>
  <c r="XFD121" i="1"/>
  <c r="XFD122" i="1"/>
  <c r="XFD123" i="1"/>
  <c r="XFD124" i="1"/>
  <c r="XFD125" i="1"/>
  <c r="XFD126" i="1"/>
  <c r="XFD127" i="1"/>
  <c r="XFD128" i="1"/>
  <c r="XFD129" i="1"/>
  <c r="XFD130" i="1"/>
  <c r="XFD131" i="1"/>
  <c r="XFD132" i="1"/>
  <c r="XFD133" i="1"/>
  <c r="XFD134" i="1"/>
  <c r="XFD135" i="1"/>
  <c r="XFD136" i="1"/>
  <c r="XFD137" i="1"/>
  <c r="XFD138" i="1"/>
  <c r="XFD139" i="1"/>
  <c r="XFD140" i="1"/>
  <c r="XFD141" i="1"/>
  <c r="XFD142" i="1"/>
  <c r="XFD143" i="1"/>
  <c r="XFD144" i="1"/>
  <c r="XFD145" i="1"/>
  <c r="XFD146" i="1"/>
  <c r="XFD147" i="1"/>
  <c r="XFD148" i="1"/>
  <c r="XFD149" i="1"/>
  <c r="XFD150" i="1"/>
  <c r="XFD151" i="1"/>
  <c r="XFD152" i="1"/>
  <c r="XFD153" i="1"/>
  <c r="XFD154" i="1"/>
  <c r="XFD155" i="1"/>
  <c r="XFD156" i="1"/>
  <c r="XFD157" i="1"/>
  <c r="XFD158" i="1"/>
  <c r="XFD159" i="1"/>
  <c r="XFD160" i="1"/>
  <c r="XFD161" i="1"/>
  <c r="XFD162" i="1"/>
  <c r="XFD163" i="1"/>
  <c r="XFD164" i="1"/>
  <c r="XFD165" i="1"/>
  <c r="XFD166" i="1"/>
  <c r="XFD167" i="1"/>
  <c r="XFD168" i="1"/>
  <c r="XFD169" i="1"/>
  <c r="XFD170" i="1"/>
  <c r="XFD171" i="1"/>
  <c r="XFD172" i="1"/>
  <c r="XFD173" i="1"/>
  <c r="XFD174" i="1"/>
  <c r="XFD175" i="1"/>
  <c r="XFD176" i="1"/>
  <c r="XFD177" i="1"/>
  <c r="XFD178" i="1"/>
  <c r="XFD179" i="1"/>
  <c r="XFD180" i="1"/>
  <c r="XFD181" i="1"/>
  <c r="XFD182" i="1"/>
  <c r="XFD183" i="1"/>
  <c r="XFD184" i="1"/>
  <c r="XFD185" i="1"/>
  <c r="XFD186" i="1"/>
  <c r="XFD187" i="1"/>
  <c r="XFD188" i="1"/>
  <c r="XFD189" i="1"/>
  <c r="XFD190" i="1"/>
  <c r="XFD191" i="1"/>
  <c r="XFD192" i="1"/>
  <c r="XFD193" i="1"/>
  <c r="XFD194" i="1"/>
  <c r="XFD4" i="1" l="1"/>
  <c r="G2" i="1" s="1"/>
  <c r="XFA34" i="1"/>
  <c r="XFA140" i="1"/>
  <c r="XFA99" i="1"/>
  <c r="XEV71" i="1"/>
  <c r="XFA163" i="1"/>
  <c r="XEV191" i="1"/>
  <c r="XFA170" i="1"/>
  <c r="XFA104" i="1"/>
  <c r="XFA64" i="1"/>
  <c r="XFA23" i="1"/>
  <c r="XEV129" i="1"/>
  <c r="XEV85" i="1"/>
  <c r="XEV84" i="1"/>
  <c r="XEV138" i="1"/>
  <c r="XEV25" i="1"/>
  <c r="XFA189" i="1"/>
  <c r="XEV79" i="1"/>
  <c r="XFA176" i="1"/>
  <c r="XFA114" i="1"/>
  <c r="XFA46" i="1"/>
  <c r="XFA138" i="1"/>
  <c r="XFA149" i="1"/>
  <c r="XFA180" i="1"/>
  <c r="XEV171" i="1"/>
  <c r="XFA191" i="1"/>
  <c r="XFA145" i="1"/>
  <c r="XEV80" i="1"/>
  <c r="XEV21" i="1"/>
  <c r="XEV14" i="1"/>
  <c r="XEV109" i="1"/>
  <c r="XEV40" i="1"/>
  <c r="XEV185" i="1"/>
  <c r="XFA72" i="1"/>
  <c r="XEV95" i="1"/>
  <c r="XEV103" i="1"/>
  <c r="XFA187" i="1"/>
  <c r="XFA31" i="1"/>
  <c r="XEV106" i="1"/>
  <c r="XEV102" i="1"/>
  <c r="XEV116" i="1"/>
  <c r="XEV60" i="1"/>
  <c r="XEV45" i="1"/>
  <c r="XEV27" i="1"/>
  <c r="XFA57" i="1"/>
  <c r="XFA182" i="1"/>
  <c r="XEV162" i="1"/>
  <c r="XEV58" i="1"/>
  <c r="XFA166" i="1"/>
  <c r="XEV137" i="1"/>
  <c r="XEV33" i="1"/>
  <c r="XFA61" i="1"/>
  <c r="XEV29" i="1"/>
  <c r="XFA56" i="1"/>
  <c r="XFA26" i="1"/>
  <c r="XFA124" i="1"/>
  <c r="XEV46" i="1"/>
  <c r="XEV123" i="1"/>
  <c r="XEV20" i="1"/>
  <c r="XEV30" i="1"/>
  <c r="XFA111" i="1"/>
  <c r="XEV122" i="1"/>
  <c r="XFA90" i="1"/>
  <c r="XFA151" i="1"/>
  <c r="XEV69" i="1"/>
  <c r="XFA37" i="1"/>
  <c r="XFA21" i="1"/>
  <c r="XFA129" i="1"/>
  <c r="XFA80" i="1"/>
  <c r="XEV194" i="1"/>
  <c r="XEV77" i="1"/>
  <c r="XFA4" i="1"/>
  <c r="XEV75" i="1"/>
  <c r="XFA194" i="1"/>
  <c r="XFA125" i="1"/>
  <c r="XEV17" i="1"/>
  <c r="XFA121" i="1"/>
  <c r="XFA48" i="1"/>
  <c r="XEV50" i="1"/>
  <c r="XEV186" i="1"/>
  <c r="XEV158" i="1"/>
  <c r="XEV70" i="1"/>
  <c r="XFA106" i="1"/>
  <c r="XEV88" i="1"/>
  <c r="XFA22" i="1"/>
  <c r="XFA25" i="1"/>
  <c r="XFA97" i="1"/>
  <c r="XFA98" i="1"/>
  <c r="XEV140" i="1"/>
  <c r="XEV52" i="1"/>
  <c r="XFA133" i="1"/>
  <c r="XEV101" i="1"/>
  <c r="XEV114" i="1"/>
  <c r="XFA82" i="1"/>
  <c r="XEV83" i="1"/>
  <c r="XEV163" i="1"/>
  <c r="XFA73" i="1"/>
  <c r="XEV154" i="1"/>
  <c r="XEV161" i="1"/>
  <c r="XFA28" i="1"/>
  <c r="XEV98" i="1"/>
  <c r="XEV19" i="1"/>
  <c r="XFA107" i="1"/>
  <c r="XFA38" i="1"/>
  <c r="XFA193" i="1"/>
  <c r="XFA78" i="1"/>
  <c r="XEV76" i="1"/>
  <c r="XFA135" i="1"/>
  <c r="XFA62" i="1"/>
  <c r="XFA132" i="1"/>
  <c r="XFA169" i="1"/>
  <c r="XEV111" i="1"/>
  <c r="XEV53" i="1"/>
  <c r="XFA118" i="1"/>
  <c r="XFA50" i="1"/>
  <c r="XFA29" i="1"/>
  <c r="XFA49" i="1"/>
  <c r="XFA164" i="1"/>
  <c r="XFA117" i="1"/>
  <c r="XFA150" i="1"/>
  <c r="XFA75" i="1"/>
  <c r="XFA19" i="1"/>
  <c r="XFA102" i="1"/>
  <c r="XFA101" i="1"/>
  <c r="XFA88" i="1"/>
  <c r="XEV150" i="1"/>
  <c r="XEV67" i="1"/>
  <c r="XEV54" i="1"/>
  <c r="XEV175" i="1"/>
  <c r="XFA142" i="1"/>
  <c r="XEV157" i="1"/>
  <c r="XFA188" i="1"/>
  <c r="XFA36" i="1"/>
  <c r="XFA136" i="1"/>
  <c r="XFA51" i="1"/>
  <c r="XFA18" i="1"/>
  <c r="XFA126" i="1"/>
  <c r="XEV189" i="1"/>
  <c r="XFA143" i="1"/>
  <c r="XFA67" i="1"/>
  <c r="XFA177" i="1"/>
  <c r="XFA139" i="1"/>
  <c r="XFA109" i="1"/>
  <c r="XFA95" i="1"/>
  <c r="XFA148" i="1"/>
  <c r="XEV61" i="1"/>
  <c r="XEV173" i="1"/>
  <c r="XEV164" i="1"/>
  <c r="XFA83" i="1"/>
  <c r="XEV42" i="1"/>
  <c r="XFA153" i="1"/>
  <c r="XEV31" i="1"/>
  <c r="XFA113" i="1"/>
  <c r="XFA81" i="1"/>
  <c r="XEV121" i="1"/>
  <c r="XFA141" i="1"/>
  <c r="XEV41" i="1"/>
  <c r="XEV104" i="1"/>
  <c r="XFA74" i="1"/>
  <c r="XEV193" i="1"/>
  <c r="XEV130" i="1"/>
  <c r="XFA127" i="1"/>
  <c r="XFA192" i="1"/>
  <c r="XEV96" i="1"/>
  <c r="XFA45" i="1"/>
  <c r="XEV141" i="1"/>
  <c r="XEV43" i="1"/>
  <c r="XFA178" i="1"/>
  <c r="XFA120" i="1"/>
  <c r="XEV124" i="1"/>
  <c r="XFA168" i="1"/>
  <c r="XEV133" i="1"/>
  <c r="XEV152" i="1"/>
  <c r="XFA89" i="1"/>
  <c r="XFA24" i="1"/>
  <c r="XEV153" i="1"/>
  <c r="XEV94" i="1"/>
  <c r="XEV28" i="1"/>
  <c r="XEV134" i="1"/>
  <c r="XFA15" i="1"/>
  <c r="XFA173" i="1"/>
  <c r="XEV187" i="1"/>
  <c r="XEV126" i="1"/>
  <c r="XEV107" i="1"/>
  <c r="XEV26" i="1"/>
  <c r="XFA122" i="1"/>
  <c r="XEV146" i="1"/>
  <c r="XEV91" i="1"/>
  <c r="XEV74" i="1"/>
  <c r="XEV149" i="1"/>
  <c r="XFA87" i="1"/>
  <c r="XEV105" i="1"/>
  <c r="XEV66" i="1"/>
  <c r="XFA174" i="1"/>
  <c r="XFA105" i="1"/>
  <c r="XEV47" i="1"/>
  <c r="XFA84" i="1"/>
  <c r="XEV143" i="1"/>
  <c r="XFA96" i="1"/>
  <c r="XEV170" i="1"/>
  <c r="XFA146" i="1"/>
  <c r="XEV93" i="1"/>
  <c r="XEV32" i="1"/>
  <c r="XFA171" i="1"/>
  <c r="XFA115" i="1"/>
  <c r="XEV166" i="1"/>
  <c r="XFA110" i="1"/>
  <c r="XFA91" i="1"/>
  <c r="XEV22" i="1"/>
  <c r="XFA43" i="1"/>
  <c r="XFA55" i="1"/>
  <c r="XFA183" i="1"/>
  <c r="XFA41" i="1"/>
  <c r="XEV57" i="1"/>
  <c r="XFA79" i="1"/>
  <c r="XEV172" i="1"/>
  <c r="XEV34" i="1"/>
  <c r="XEV147" i="1"/>
  <c r="XEV63" i="1"/>
  <c r="XEV92" i="1"/>
  <c r="XEV148" i="1"/>
  <c r="XEV169" i="1"/>
  <c r="XFA100" i="1"/>
  <c r="XFA162" i="1"/>
  <c r="XEV136" i="1"/>
  <c r="XFA70" i="1"/>
  <c r="XFA147" i="1"/>
  <c r="XFA158" i="1"/>
  <c r="XFA76" i="1"/>
  <c r="XEV24" i="1"/>
  <c r="XEV99" i="1"/>
  <c r="XEV110" i="1"/>
  <c r="XFA63" i="1"/>
  <c r="XFA167" i="1"/>
  <c r="XFA108" i="1"/>
  <c r="XFA30" i="1"/>
  <c r="XEV192" i="1"/>
  <c r="XFA35" i="1"/>
  <c r="XFA69" i="1"/>
  <c r="XEV174" i="1"/>
  <c r="XFA172" i="1"/>
  <c r="XFA42" i="1"/>
  <c r="XFA54" i="1"/>
  <c r="XEV139" i="1"/>
  <c r="XEV118" i="1"/>
  <c r="XFA66" i="1"/>
  <c r="XFA53" i="1"/>
  <c r="XEV56" i="1"/>
  <c r="XEV183" i="1"/>
  <c r="XEV112" i="1"/>
  <c r="XEV44" i="1"/>
  <c r="XEV131" i="1"/>
  <c r="XFA154" i="1"/>
  <c r="XEV115" i="1"/>
  <c r="XFA181" i="1"/>
  <c r="XFA60" i="1"/>
  <c r="XEV72" i="1"/>
  <c r="XEV89" i="1"/>
  <c r="XFA40" i="1"/>
  <c r="XFA58" i="1"/>
  <c r="XEV82" i="1"/>
  <c r="XEV113" i="1"/>
  <c r="XEV142" i="1"/>
  <c r="XFA17" i="1"/>
  <c r="XFA131" i="1"/>
  <c r="XEV90" i="1"/>
  <c r="XEV38" i="1"/>
  <c r="XFA179" i="1"/>
  <c r="XEV64" i="1"/>
  <c r="XFA130" i="1"/>
  <c r="XEV59" i="1"/>
  <c r="XFA159" i="1"/>
  <c r="XEV159" i="1"/>
  <c r="XEV119" i="1"/>
  <c r="XEV37" i="1"/>
  <c r="XEV87" i="1"/>
  <c r="XEV180" i="1"/>
  <c r="XFA71" i="1"/>
  <c r="XEV145" i="1"/>
  <c r="XFA32" i="1"/>
  <c r="XEV100" i="1"/>
  <c r="XFA186" i="1"/>
  <c r="XFA152" i="1"/>
  <c r="XEV49" i="1"/>
  <c r="XEV48" i="1"/>
  <c r="XEV86" i="1"/>
  <c r="XEV127" i="1"/>
  <c r="XFA93" i="1"/>
  <c r="XEV35" i="1"/>
  <c r="XFA190" i="1"/>
  <c r="XEV151" i="1"/>
  <c r="XEV160" i="1"/>
  <c r="XFA27" i="1"/>
  <c r="XEV23" i="1"/>
  <c r="XFA137" i="1"/>
  <c r="XFA155" i="1"/>
  <c r="XEV18" i="1"/>
  <c r="XFA16" i="1"/>
  <c r="XFA52" i="1"/>
  <c r="XFA165" i="1"/>
  <c r="XEV81" i="1"/>
  <c r="XEV16" i="1"/>
  <c r="XFA185" i="1"/>
  <c r="XFA86" i="1"/>
  <c r="XEV176" i="1"/>
  <c r="XEV120" i="1"/>
  <c r="XFA184" i="1"/>
  <c r="XFA116" i="1"/>
  <c r="XFA175" i="1"/>
  <c r="XEV178" i="1"/>
  <c r="XEV65" i="1"/>
  <c r="XEV78" i="1"/>
  <c r="XFA59" i="1"/>
  <c r="XEV156" i="1"/>
  <c r="XEV179" i="1"/>
  <c r="XFA68" i="1"/>
  <c r="XFA44" i="1"/>
  <c r="XEV117" i="1"/>
  <c r="XFA33" i="1"/>
  <c r="XEV36" i="1"/>
  <c r="XFA161" i="1"/>
  <c r="XEV144" i="1"/>
  <c r="XFA160" i="1"/>
  <c r="XEV165" i="1"/>
  <c r="XFA77" i="1"/>
  <c r="XFA123" i="1"/>
  <c r="XEV73" i="1"/>
  <c r="XEV15" i="1"/>
  <c r="XEV128" i="1"/>
  <c r="XEV168" i="1"/>
  <c r="XEV132" i="1"/>
  <c r="XEV97" i="1"/>
  <c r="XFA144" i="1"/>
  <c r="XEV125" i="1"/>
  <c r="XEV181" i="1"/>
  <c r="XFA103" i="1"/>
  <c r="XEV135" i="1"/>
  <c r="XFA14" i="1"/>
  <c r="XEV177" i="1"/>
  <c r="XFA47" i="1"/>
  <c r="XEV68" i="1"/>
  <c r="XEV4" i="1"/>
  <c r="XEV155" i="1"/>
  <c r="XFA119" i="1"/>
  <c r="XEV62" i="1"/>
  <c r="XEV108" i="1"/>
  <c r="XFA156" i="1"/>
  <c r="XEV184" i="1"/>
  <c r="XEV51" i="1"/>
  <c r="XFA65" i="1"/>
  <c r="XEV55" i="1"/>
  <c r="XEV182" i="1"/>
  <c r="XFA134" i="1"/>
  <c r="XEV188" i="1"/>
  <c r="XFA39" i="1"/>
  <c r="XEV167" i="1"/>
  <c r="XFA112" i="1"/>
  <c r="XFA92" i="1"/>
  <c r="XFA85" i="1"/>
  <c r="XEV190" i="1"/>
  <c r="XFA94" i="1"/>
  <c r="XFA20" i="1"/>
  <c r="XFA157" i="1"/>
  <c r="XFA128" i="1"/>
  <c r="XEV39" i="1"/>
  <c r="C2" i="1" l="1"/>
  <c r="D2" i="1"/>
</calcChain>
</file>

<file path=xl/sharedStrings.xml><?xml version="1.0" encoding="utf-8"?>
<sst xmlns="http://schemas.openxmlformats.org/spreadsheetml/2006/main" count="406" uniqueCount="350">
  <si>
    <t>_______________________________________________________________________________________________________________________________________________________________________________________________________________</t>
  </si>
  <si>
    <t>Valid</t>
  </si>
  <si>
    <t>Silo Operator</t>
  </si>
  <si>
    <t>Location</t>
  </si>
  <si>
    <t>Reason</t>
  </si>
  <si>
    <t>From Date</t>
  </si>
  <si>
    <t>To Date</t>
  </si>
  <si>
    <t>Comment</t>
  </si>
  <si>
    <t>Operator_only_blank</t>
  </si>
  <si>
    <t>Others_Blank</t>
  </si>
  <si>
    <t>Operator_Blank</t>
  </si>
  <si>
    <t>chk_Reason</t>
  </si>
  <si>
    <t>Reason_Blank</t>
  </si>
  <si>
    <t>FromDate_Blank</t>
  </si>
  <si>
    <t>Todate_Blank</t>
  </si>
  <si>
    <t>chkloc</t>
  </si>
  <si>
    <t>Loc_Blank</t>
  </si>
  <si>
    <t>Valid Reason</t>
  </si>
  <si>
    <t>Valid Comment</t>
  </si>
  <si>
    <t>SWK</t>
  </si>
  <si>
    <t>De Brug</t>
  </si>
  <si>
    <t>No Out-Loading. Scheduled Maintenance.</t>
  </si>
  <si>
    <t>Wolwehoek</t>
  </si>
  <si>
    <t>No Out-Loading. Fumigation.</t>
  </si>
  <si>
    <t>Petrusburg</t>
  </si>
  <si>
    <t>Oberholzer *</t>
  </si>
  <si>
    <t>Wesselsbron *</t>
  </si>
  <si>
    <t>OVK</t>
  </si>
  <si>
    <t>Ficksburg</t>
  </si>
  <si>
    <t>Losdoorns</t>
  </si>
  <si>
    <t>TWK</t>
  </si>
  <si>
    <t>Rietspruit Bunker *</t>
  </si>
  <si>
    <t>Hennenman</t>
  </si>
  <si>
    <t>Jan Kempdorp *</t>
  </si>
  <si>
    <t>Heilbron *</t>
  </si>
  <si>
    <t>Schuttesdraai</t>
  </si>
  <si>
    <t>Ventersdorp *</t>
  </si>
  <si>
    <t>No Out-Loading. Power Outage for x Days</t>
  </si>
  <si>
    <t>Bloemfontein *</t>
  </si>
  <si>
    <t>Reasons</t>
  </si>
  <si>
    <t>Operator</t>
  </si>
  <si>
    <t>AFG</t>
  </si>
  <si>
    <t>ALM</t>
  </si>
  <si>
    <t>BFG</t>
  </si>
  <si>
    <t>BKB</t>
  </si>
  <si>
    <t>GWK</t>
  </si>
  <si>
    <t>KAA</t>
  </si>
  <si>
    <t>KSM</t>
  </si>
  <si>
    <t>NWK</t>
  </si>
  <si>
    <t>OAB</t>
  </si>
  <si>
    <t>SCH</t>
  </si>
  <si>
    <t>SSK</t>
  </si>
  <si>
    <t>SST</t>
  </si>
  <si>
    <t>VRY</t>
  </si>
  <si>
    <t>No Road Out-Loading. Road Inaccessible</t>
  </si>
  <si>
    <t>Afrikaskop</t>
  </si>
  <si>
    <t xml:space="preserve">Viljoenskroon </t>
  </si>
  <si>
    <t>Moorreesburg</t>
  </si>
  <si>
    <t>Bloekomhoek Depot *</t>
  </si>
  <si>
    <t>Barkley West</t>
  </si>
  <si>
    <t>Ceres</t>
  </si>
  <si>
    <t>Rustenburg Silo KSM  *</t>
  </si>
  <si>
    <t>Barberspan *</t>
  </si>
  <si>
    <t>Bergrivier</t>
  </si>
  <si>
    <t>Clocolan</t>
  </si>
  <si>
    <t>Delmas</t>
  </si>
  <si>
    <t>Albertinia</t>
  </si>
  <si>
    <t>Broodsnyers *</t>
  </si>
  <si>
    <t>Allanridge</t>
  </si>
  <si>
    <t>Mkondo</t>
  </si>
  <si>
    <t>Ascent</t>
  </si>
  <si>
    <t>No Out-Loading. Public Holiday</t>
  </si>
  <si>
    <t>Amersfoort *</t>
  </si>
  <si>
    <t>Bultfontein Depot  *</t>
  </si>
  <si>
    <t>Douglas</t>
  </si>
  <si>
    <t>Darling</t>
  </si>
  <si>
    <t>Biesiesvlei *</t>
  </si>
  <si>
    <t>Bredasdorp</t>
  </si>
  <si>
    <t>Ashton</t>
  </si>
  <si>
    <t>De Milander *</t>
  </si>
  <si>
    <t>Amalia</t>
  </si>
  <si>
    <t>Panbult</t>
  </si>
  <si>
    <t>Cornelia</t>
  </si>
  <si>
    <t>Argent</t>
  </si>
  <si>
    <t>Goudkop Depot  *</t>
  </si>
  <si>
    <t>Modderrivier</t>
  </si>
  <si>
    <t>Doornkuil Bunker *</t>
  </si>
  <si>
    <t>Blaaubank *</t>
  </si>
  <si>
    <t>Caledon</t>
  </si>
  <si>
    <t>Fouriesburg</t>
  </si>
  <si>
    <t>Aureus *</t>
  </si>
  <si>
    <t>De Vale</t>
  </si>
  <si>
    <t>Arlington</t>
  </si>
  <si>
    <t>Danielsrus</t>
  </si>
  <si>
    <t>Arnot</t>
  </si>
  <si>
    <t>Melkboom</t>
  </si>
  <si>
    <t>Prieska</t>
  </si>
  <si>
    <t>Eendekuil</t>
  </si>
  <si>
    <t>Bodenstein</t>
  </si>
  <si>
    <t>Klipdale</t>
  </si>
  <si>
    <t>Havengabrug</t>
  </si>
  <si>
    <t>Heidelberg</t>
  </si>
  <si>
    <t>Delpa</t>
  </si>
  <si>
    <t>Attie</t>
  </si>
  <si>
    <t>Frankfort</t>
  </si>
  <si>
    <t>No Out-Loading. Fatal Accident/Accident</t>
  </si>
  <si>
    <t>Bakenlaagte Bunker *</t>
  </si>
  <si>
    <t>Nutopia Depot *</t>
  </si>
  <si>
    <t xml:space="preserve">Stoffelshoek Bunker </t>
  </si>
  <si>
    <t>Gouda</t>
  </si>
  <si>
    <t>Boons *</t>
  </si>
  <si>
    <t>Koperfontein</t>
  </si>
  <si>
    <t>Marseilles</t>
  </si>
  <si>
    <t>Karringmelkrivier</t>
  </si>
  <si>
    <t>Groot Saxony</t>
  </si>
  <si>
    <t>Bamboesspruit *</t>
  </si>
  <si>
    <t>Jim Fouche</t>
  </si>
  <si>
    <t>No Out-Loading Today (date). Personnel Training and Drill</t>
  </si>
  <si>
    <t>Balfour</t>
  </si>
  <si>
    <t>Pampoenkraal Depot  *</t>
  </si>
  <si>
    <t>Trans Oranje</t>
  </si>
  <si>
    <t>Graafwater</t>
  </si>
  <si>
    <t>Boschpoort *</t>
  </si>
  <si>
    <t>Koringberg</t>
  </si>
  <si>
    <t>Modderpoort</t>
  </si>
  <si>
    <t>Krombeksrivier</t>
  </si>
  <si>
    <t>Helpmekaar *</t>
  </si>
  <si>
    <t>Lehau *</t>
  </si>
  <si>
    <t>Silo Open Half Day on (date). Out-Loading by Arrangement Only.</t>
  </si>
  <si>
    <t>Battery</t>
  </si>
  <si>
    <t>Robertsdrift *</t>
  </si>
  <si>
    <t>Halfmanshof</t>
  </si>
  <si>
    <t>Bossies *</t>
  </si>
  <si>
    <t>Krige</t>
  </si>
  <si>
    <t>Morgenzon NC</t>
  </si>
  <si>
    <t>Protem</t>
  </si>
  <si>
    <t>Kleinhoek *</t>
  </si>
  <si>
    <t>Bloemhof</t>
  </si>
  <si>
    <t>Memel</t>
  </si>
  <si>
    <t>Beestekraal</t>
  </si>
  <si>
    <t>Vlaklaagte Depot  *</t>
  </si>
  <si>
    <t>Klipheuwel</t>
  </si>
  <si>
    <t>Buhrmannsdrif *</t>
  </si>
  <si>
    <t>Leliedam</t>
  </si>
  <si>
    <t>Oranjerivier</t>
  </si>
  <si>
    <t>Riversdale</t>
  </si>
  <si>
    <t>Mispah</t>
  </si>
  <si>
    <t>Bothaville</t>
  </si>
  <si>
    <t>Naboomspruit</t>
  </si>
  <si>
    <t>Other unavailability reason. Please supply a comment</t>
  </si>
  <si>
    <t>Bergville</t>
  </si>
  <si>
    <t>Waterval Depot *</t>
  </si>
  <si>
    <t>Malmesbury *</t>
  </si>
  <si>
    <t>Coligny</t>
  </si>
  <si>
    <t>Lemoenskop Bunker *</t>
  </si>
  <si>
    <t>Swellendam</t>
  </si>
  <si>
    <t>Sarbyn *</t>
  </si>
  <si>
    <t>Brandfort *</t>
  </si>
  <si>
    <t>Nutfield *</t>
  </si>
  <si>
    <t>Bethal</t>
  </si>
  <si>
    <t>Winterhoek Depot  *</t>
  </si>
  <si>
    <t>Piketberg</t>
  </si>
  <si>
    <t>Delareyville *</t>
  </si>
  <si>
    <t>Thaba Nchu</t>
  </si>
  <si>
    <t>Schoongesicht *</t>
  </si>
  <si>
    <t>Buckingham</t>
  </si>
  <si>
    <t>Nylstroom</t>
  </si>
  <si>
    <t>Bethlehem</t>
  </si>
  <si>
    <t>Wonderfontein Depot  *</t>
  </si>
  <si>
    <t>Pools</t>
  </si>
  <si>
    <t>Derby *</t>
  </si>
  <si>
    <t>Moravia</t>
  </si>
  <si>
    <t>Tweespruit</t>
  </si>
  <si>
    <t>Theronia</t>
  </si>
  <si>
    <t>Bultfontein</t>
  </si>
  <si>
    <t>Petrus Steyn</t>
  </si>
  <si>
    <t>Bloedrivier</t>
  </si>
  <si>
    <t>Porterville</t>
  </si>
  <si>
    <t>Excelsior *</t>
  </si>
  <si>
    <t>Napier</t>
  </si>
  <si>
    <t>Westminister</t>
  </si>
  <si>
    <t>Vyfsusters *</t>
  </si>
  <si>
    <t>Christiana</t>
  </si>
  <si>
    <t>Potgietersrus</t>
  </si>
  <si>
    <t>Bloekomspruit *</t>
  </si>
  <si>
    <t>Riebeek Wes</t>
  </si>
  <si>
    <t>Gerdau *</t>
  </si>
  <si>
    <t>Ouplaas Bunker *</t>
  </si>
  <si>
    <t>Reitz</t>
  </si>
  <si>
    <t>Brakfontein Bunker *</t>
  </si>
  <si>
    <t>Ruststasie</t>
  </si>
  <si>
    <t>Geysdorp *</t>
  </si>
  <si>
    <t>Enselspruit *</t>
  </si>
  <si>
    <t>Roedtan *</t>
  </si>
  <si>
    <t>Brits</t>
  </si>
  <si>
    <t>Grootpan *</t>
  </si>
  <si>
    <t>Rietpoel</t>
  </si>
  <si>
    <t>Geneva</t>
  </si>
  <si>
    <t>Settlers *</t>
  </si>
  <si>
    <t>Bronkhorstspruit</t>
  </si>
  <si>
    <t>Halfpad *</t>
  </si>
  <si>
    <t>Gottenburg *</t>
  </si>
  <si>
    <t>Tweeling</t>
  </si>
  <si>
    <t>Carolina</t>
  </si>
  <si>
    <t>Hibernia **</t>
  </si>
  <si>
    <t>Groenebloem</t>
  </si>
  <si>
    <t>Villiers</t>
  </si>
  <si>
    <t>Chelmsforddam Bunker *</t>
  </si>
  <si>
    <t>Kleinharts *</t>
  </si>
  <si>
    <t>Hallatshope</t>
  </si>
  <si>
    <t>Vrede *</t>
  </si>
  <si>
    <t>Dannhauser</t>
  </si>
  <si>
    <t>Koster</t>
  </si>
  <si>
    <t>Hartbeesfontein *</t>
  </si>
  <si>
    <t>Warden</t>
  </si>
  <si>
    <t>Davel</t>
  </si>
  <si>
    <t>Lichtenburg *</t>
  </si>
  <si>
    <t>Hartswater</t>
  </si>
  <si>
    <t>Warmbad</t>
  </si>
  <si>
    <t>Delmas Bunker *</t>
  </si>
  <si>
    <t>Lusthoff *</t>
  </si>
  <si>
    <t>Wilgerspruit Bunker *</t>
  </si>
  <si>
    <t>Devon</t>
  </si>
  <si>
    <t>Madibogo *</t>
  </si>
  <si>
    <t>Windfield</t>
  </si>
  <si>
    <t>Driefontein</t>
  </si>
  <si>
    <t>Mareetsane</t>
  </si>
  <si>
    <t>Hertzogville</t>
  </si>
  <si>
    <t>Dryden</t>
  </si>
  <si>
    <t>Nooitgedacht *</t>
  </si>
  <si>
    <t>Heuningspruit</t>
  </si>
  <si>
    <t>Dundee</t>
  </si>
  <si>
    <t>NWK Kameel</t>
  </si>
  <si>
    <t>Hoogte</t>
  </si>
  <si>
    <t>Eenboom Bunker *</t>
  </si>
  <si>
    <t>NWK Migdol *</t>
  </si>
  <si>
    <t>Hoopstad</t>
  </si>
  <si>
    <t>Eensgezindt Bunker *</t>
  </si>
  <si>
    <t>Oppaslaagte *</t>
  </si>
  <si>
    <t>Eeram</t>
  </si>
  <si>
    <t>Ottosdal *</t>
  </si>
  <si>
    <t>Kingswood</t>
  </si>
  <si>
    <t>Eloff</t>
  </si>
  <si>
    <t>Rostrataville *</t>
  </si>
  <si>
    <t>Koppies</t>
  </si>
  <si>
    <t>Endicott</t>
  </si>
  <si>
    <t>Sannieshof *</t>
  </si>
  <si>
    <t>Kroonstad *</t>
  </si>
  <si>
    <t>Ermelo</t>
  </si>
  <si>
    <t>Swartruggens *</t>
  </si>
  <si>
    <t>Leeudoringstad</t>
  </si>
  <si>
    <t>Estancia</t>
  </si>
  <si>
    <t>Syferbult *</t>
  </si>
  <si>
    <t>Glenroy</t>
  </si>
  <si>
    <t>Taaiboschpan *</t>
  </si>
  <si>
    <t>Magogong</t>
  </si>
  <si>
    <t>Goeiehoek *</t>
  </si>
  <si>
    <t>Vermaas *</t>
  </si>
  <si>
    <t>Makokskraal *</t>
  </si>
  <si>
    <t>Greylingstad</t>
  </si>
  <si>
    <t>Makwassie</t>
  </si>
  <si>
    <t>Grootvlei *</t>
  </si>
  <si>
    <t>Melliodora *</t>
  </si>
  <si>
    <t>Harrismith</t>
  </si>
  <si>
    <t>Middelvlei</t>
  </si>
  <si>
    <t>Harvard</t>
  </si>
  <si>
    <t>Mirage</t>
  </si>
  <si>
    <t>Hawerklip</t>
  </si>
  <si>
    <t>Mooigelee</t>
  </si>
  <si>
    <t>Hendriksvallei Bunker*</t>
  </si>
  <si>
    <t>Holfontein Depot*</t>
  </si>
  <si>
    <t>Odendaalsrus</t>
  </si>
  <si>
    <t>Holmdene</t>
  </si>
  <si>
    <t>Kaalfontein</t>
  </si>
  <si>
    <t>Potchefstroom</t>
  </si>
  <si>
    <t>Kaallaagte</t>
  </si>
  <si>
    <t>Protespan</t>
  </si>
  <si>
    <t>Kendal</t>
  </si>
  <si>
    <t>Raathsvlei *</t>
  </si>
  <si>
    <t>Kinross</t>
  </si>
  <si>
    <t>Regina</t>
  </si>
  <si>
    <t>Kinross Bunker *</t>
  </si>
  <si>
    <t>Rooiwal</t>
  </si>
  <si>
    <t>Klipfontein Bunker *</t>
  </si>
  <si>
    <t>Schoonspruit</t>
  </si>
  <si>
    <t>Kortlaagte Bunker *</t>
  </si>
  <si>
    <t>Kransfontein</t>
  </si>
  <si>
    <t>Schweizer Reneke *</t>
  </si>
  <si>
    <t>Leeuspruit *</t>
  </si>
  <si>
    <t>Steynsrus *</t>
  </si>
  <si>
    <t>Leslie</t>
  </si>
  <si>
    <t>Strydpoort *</t>
  </si>
  <si>
    <t>Libertas</t>
  </si>
  <si>
    <t>SWK Kameel</t>
  </si>
  <si>
    <t>Lothair</t>
  </si>
  <si>
    <t>SWK Migdol *</t>
  </si>
  <si>
    <t>Lydenburg</t>
  </si>
  <si>
    <t>Theunissen</t>
  </si>
  <si>
    <t>Maizefield *</t>
  </si>
  <si>
    <t>Tierfontein</t>
  </si>
  <si>
    <t>Malansdam Bunker*</t>
  </si>
  <si>
    <t>Van Tonder</t>
  </si>
  <si>
    <t>Marble Hall *</t>
  </si>
  <si>
    <t>Marquard</t>
  </si>
  <si>
    <t>Vierfontein</t>
  </si>
  <si>
    <t>Meets</t>
  </si>
  <si>
    <t>Middelburg</t>
  </si>
  <si>
    <t>Vredefort *</t>
  </si>
  <si>
    <t>Vryburg</t>
  </si>
  <si>
    <t>Monte Video</t>
  </si>
  <si>
    <t>Weiveld *</t>
  </si>
  <si>
    <t>Morgenzon *</t>
  </si>
  <si>
    <t>Welgelee</t>
  </si>
  <si>
    <t>Nigel</t>
  </si>
  <si>
    <t>Werda</t>
  </si>
  <si>
    <t>Northam</t>
  </si>
  <si>
    <t>Ogies</t>
  </si>
  <si>
    <t>Willemsrust</t>
  </si>
  <si>
    <t>Overvaal *</t>
  </si>
  <si>
    <t>Winburg *</t>
  </si>
  <si>
    <t>Palmietfontein Bunker *</t>
  </si>
  <si>
    <t>Wolmaransstad *</t>
  </si>
  <si>
    <t>Pan</t>
  </si>
  <si>
    <t>Paulpietersburg</t>
  </si>
  <si>
    <t>Platrand</t>
  </si>
  <si>
    <t>Pretoria West</t>
  </si>
  <si>
    <t>Senekal</t>
  </si>
  <si>
    <t>Slabberts</t>
  </si>
  <si>
    <t>Standerton</t>
  </si>
  <si>
    <t>Stoffberg</t>
  </si>
  <si>
    <t>Trichardt</t>
  </si>
  <si>
    <t>Vaaldrift Bunker *</t>
  </si>
  <si>
    <t>Val</t>
  </si>
  <si>
    <t>Vlakfontein Bunker *</t>
  </si>
  <si>
    <t>Vogelvallei Bunker *</t>
  </si>
  <si>
    <t>Vryheid</t>
  </si>
  <si>
    <t>Winterton</t>
  </si>
  <si>
    <t>Winterton Bunker *</t>
  </si>
  <si>
    <t>Wonderfontein</t>
  </si>
  <si>
    <t>Call 060 966 6854. Silo G266</t>
  </si>
  <si>
    <t>SUNS Call 060 966 6841. Silo G224</t>
  </si>
  <si>
    <t>SUNS Call 057 733 0195. Silo G229</t>
  </si>
  <si>
    <t>SOYA Call 082 802 0328. Silo G127</t>
  </si>
  <si>
    <t>Call 056 471 O147. Silo G275</t>
  </si>
  <si>
    <t>SUNS Call 060 966 6823. Silo G260</t>
  </si>
  <si>
    <t>SUNS/SOYA Call 082 802 7259. Silo G154</t>
  </si>
  <si>
    <t>Call 060 966 6829. Silo G208</t>
  </si>
  <si>
    <t>WEAT Call 060 966 6870. Silo G280</t>
  </si>
  <si>
    <t>SUNS Call 060 966 6831. Silo G228</t>
  </si>
  <si>
    <t>Call 060 966 6873. Silo G241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</si>
</sst>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64" fontId="0" fillId="0" borderId="0" xfId="0" applyNumberFormat="1"/>
    <xf numFmtId="0" fontId="4" fillId="3" borderId="0" xfId="0" applyFont="1" applyFill="1" applyAlignment="1">
      <alignment horizontal="center" vertical="top"/>
    </xf>
    <xf numFmtId="0" fontId="0" fillId="0" borderId="2" xfId="0" applyBorder="1"/>
    <xf numFmtId="164" fontId="0" fillId="0" borderId="2" xfId="0" applyNumberFormat="1" applyBorder="1"/>
    <xf numFmtId="14" fontId="1" fillId="0" borderId="0" xfId="0" applyNumberFormat="1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0" fillId="0" borderId="3" xfId="0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3" fontId="0" fillId="0" borderId="0" xfId="0" quotePrefix="1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1" xfId="0" applyFont="1" applyBorder="1"/>
    <xf numFmtId="0" fontId="4" fillId="0" borderId="0" xfId="0" applyFont="1" applyAlignment="1">
      <alignment horizontal="center" vertical="top"/>
    </xf>
    <xf numFmtId="0" fontId="8" fillId="0" borderId="0" xfId="0" applyFont="1"/>
  </cellXfs>
  <cellStyles count="8">
    <cellStyle name="cbstyle_1235" xfId="6" xr:uid="{00000000-0005-0000-0000-000000000000}"/>
    <cellStyle name="Normal" xfId="0" builtinId="0"/>
    <cellStyle name="Normal 2 5" xfId="7" xr:uid="{1C6DCA7C-2A0B-4698-92ED-5BA10929A410}"/>
    <cellStyle name="Normal 4 2 6" xfId="3" xr:uid="{00000000-0005-0000-0000-000002000000}"/>
    <cellStyle name="Normal 5" xfId="1" xr:uid="{00000000-0005-0000-0000-000003000000}"/>
    <cellStyle name="Normal 7" xfId="2" xr:uid="{00000000-0005-0000-0000-000004000000}"/>
    <cellStyle name="Normal 8" xfId="4" xr:uid="{00000000-0005-0000-0000-000005000000}"/>
    <cellStyle name="Normal 9" xfId="5" xr:uid="{00000000-0005-0000-0000-000006000000}"/>
  </cellStyles>
  <dxfs count="4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numFmt numFmtId="164" formatCode="dd\-mmm\-yyyy"/>
      <protection locked="0" hidden="0"/>
    </dxf>
    <dxf>
      <numFmt numFmtId="164" formatCode="dd\-mmm\-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colors>
    <mruColors>
      <color rgb="FFFFC7CE"/>
      <color rgb="FFEB8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1196944</xdr:colOff>
      <xdr:row>0</xdr:row>
      <xdr:rowOff>130885</xdr:rowOff>
    </xdr:from>
    <xdr:to>
      <xdr:col>6</xdr:col>
      <xdr:colOff>3257102</xdr:colOff>
      <xdr:row>0</xdr:row>
      <xdr:rowOff>668543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578" y="123265"/>
          <a:ext cx="5085746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212125</xdr:colOff>
      <xdr:row>0</xdr:row>
      <xdr:rowOff>167752</xdr:rowOff>
    </xdr:from>
    <xdr:to>
      <xdr:col>3</xdr:col>
      <xdr:colOff>1692310</xdr:colOff>
      <xdr:row>0</xdr:row>
      <xdr:rowOff>550769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3555" y="156322"/>
          <a:ext cx="4707031" cy="40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Segoe UI Semibold" panose="020B0702040204020203" pitchFamily="34" charset="0"/>
            </a:rPr>
            <a:t>Silos Outloading Unavailability </a:t>
          </a:r>
          <a:r>
            <a:rPr lang="en-US" sz="1100">
              <a:latin typeface="+mn-lt"/>
            </a:rPr>
            <a:t>Version 1.0.0  </a:t>
          </a:r>
        </a:p>
      </xdr:txBody>
    </xdr:sp>
    <xdr:clientData/>
  </xdr:twoCellAnchor>
  <xdr:twoCellAnchor editAs="absolute">
    <xdr:from>
      <xdr:col>3</xdr:col>
      <xdr:colOff>1943501</xdr:colOff>
      <xdr:row>0</xdr:row>
      <xdr:rowOff>210623</xdr:rowOff>
    </xdr:from>
    <xdr:to>
      <xdr:col>3</xdr:col>
      <xdr:colOff>4078942</xdr:colOff>
      <xdr:row>0</xdr:row>
      <xdr:rowOff>702161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93207" y="214433"/>
          <a:ext cx="2135441" cy="49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Support</a:t>
          </a:r>
          <a:r>
            <a:rPr lang="en-US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:</a:t>
          </a:r>
          <a:r>
            <a:rPr lang="en-US" sz="10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000" baseline="0">
              <a:solidFill>
                <a:schemeClr val="dk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011 520 7039</a:t>
          </a:r>
        </a:p>
        <a:p>
          <a:r>
            <a:rPr lang="en-US" sz="1000" b="1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Email</a:t>
          </a:r>
          <a:r>
            <a:rPr lang="en-US" sz="10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: </a:t>
          </a:r>
          <a:r>
            <a:rPr lang="en-US" sz="1000" baseline="0">
              <a:solidFill>
                <a:schemeClr val="dk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  <a:hlinkClick xmlns:r="http://schemas.openxmlformats.org/officeDocument/2006/relationships" r:id=""/>
            </a:rPr>
            <a:t>Commodities@jse.co.za</a:t>
          </a:r>
          <a:endParaRPr lang="en-US" sz="1000" baseline="0">
            <a:solidFill>
              <a:schemeClr val="dk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:G194" totalsRowShown="0" dataDxfId="39">
  <tableColumns count="6">
    <tableColumn id="1" xr3:uid="{00000000-0010-0000-0000-000001000000}" name="Silo Operator" dataDxfId="38"/>
    <tableColumn id="7" xr3:uid="{00000000-0010-0000-0000-000007000000}" name="Location" dataDxfId="37"/>
    <tableColumn id="2" xr3:uid="{00000000-0010-0000-0000-000002000000}" name="Reason" dataDxfId="36"/>
    <tableColumn id="3" xr3:uid="{00000000-0010-0000-0000-000003000000}" name="From Date" dataDxfId="35"/>
    <tableColumn id="4" xr3:uid="{00000000-0010-0000-0000-000004000000}" name="To Date" dataDxfId="34"/>
    <tableColumn id="5" xr3:uid="{00000000-0010-0000-0000-000005000000}" name="Comment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:A10" totalsRowShown="0" headerRowDxfId="32" dataDxfId="31">
  <autoFilter ref="A1:A10" xr:uid="{00000000-0009-0000-0100-000005000000}"/>
  <tableColumns count="1">
    <tableColumn id="1" xr3:uid="{00000000-0010-0000-0100-000001000000}" name="Reasons" dataDxfId="3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JSE_Theme">
  <a:themeElements>
    <a:clrScheme name="JS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94D600"/>
      </a:accent1>
      <a:accent2>
        <a:srgbClr val="EA2836"/>
      </a:accent2>
      <a:accent3>
        <a:srgbClr val="009FE3"/>
      </a:accent3>
      <a:accent4>
        <a:srgbClr val="FFCE00"/>
      </a:accent4>
      <a:accent5>
        <a:srgbClr val="00A888"/>
      </a:accent5>
      <a:accent6>
        <a:srgbClr val="808080"/>
      </a:accent6>
      <a:hlink>
        <a:srgbClr val="4343FF"/>
      </a:hlink>
      <a:folHlink>
        <a:srgbClr val="96969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03"/>
  <sheetViews>
    <sheetView tabSelected="1" topLeftCell="B1" zoomScaleNormal="100" workbookViewId="0">
      <selection activeCell="D13" sqref="D13"/>
    </sheetView>
  </sheetViews>
  <sheetFormatPr defaultColWidth="9.109375" defaultRowHeight="14.4" zeroHeight="1" x14ac:dyDescent="0.3"/>
  <cols>
    <col min="1" max="1" width="9.109375" hidden="1" customWidth="1"/>
    <col min="2" max="2" width="16.33203125" customWidth="1"/>
    <col min="3" max="3" width="32.44140625" customWidth="1"/>
    <col min="4" max="4" width="66.109375" customWidth="1"/>
    <col min="5" max="5" width="22.5546875" style="4" customWidth="1"/>
    <col min="6" max="6" width="22.88671875" style="4" customWidth="1"/>
    <col min="7" max="7" width="73.33203125" customWidth="1"/>
    <col min="8" max="8" width="9.109375" hidden="1" customWidth="1"/>
    <col min="9" max="16374" width="24.6640625" hidden="1" customWidth="1"/>
    <col min="16375" max="16375" width="17" hidden="1" customWidth="1"/>
    <col min="16376" max="16376" width="18.6640625" hidden="1" customWidth="1"/>
    <col min="16377" max="16378" width="17.44140625" hidden="1" customWidth="1"/>
    <col min="16379" max="16379" width="19" hidden="1" customWidth="1"/>
    <col min="16380" max="16380" width="17.44140625" hidden="1" customWidth="1"/>
    <col min="16381" max="16381" width="18.33203125" hidden="1" customWidth="1"/>
    <col min="16382" max="16382" width="13.109375" hidden="1" customWidth="1"/>
    <col min="16383" max="16383" width="19.44140625" hidden="1" customWidth="1"/>
    <col min="16384" max="16384" width="34.33203125" hidden="1" customWidth="1"/>
  </cols>
  <sheetData>
    <row r="1" spans="1:7 16373:16384" ht="72" customHeight="1" x14ac:dyDescent="0.3">
      <c r="A1" s="6"/>
      <c r="B1" s="13" t="s">
        <v>0</v>
      </c>
      <c r="C1" s="6"/>
      <c r="D1" s="6"/>
      <c r="E1" s="7"/>
      <c r="F1" s="7"/>
      <c r="G1" s="6"/>
      <c r="XFC1" t="s">
        <v>1</v>
      </c>
    </row>
    <row r="2" spans="1:7 16373:16384" ht="64.5" customHeight="1" x14ac:dyDescent="0.3">
      <c r="A2" s="6"/>
      <c r="B2" s="12" t="str">
        <f>IF(AND(AND($XEU$4:$XEU$194)), "", "Silo unavailability is incomplete")</f>
        <v/>
      </c>
      <c r="C2" s="12" t="str">
        <f ca="1">IF(AND(AND($XFA$4:$XFA$194),OR($XFB$4:$XFB$194)), "", "Location is invalid")</f>
        <v/>
      </c>
      <c r="D2" s="12" t="str">
        <f ca="1">IF(AND(AND($XEX4:$XEX194),OR(($XEV$4:$XEV$194))), "", "Reason is invalid")</f>
        <v/>
      </c>
      <c r="E2" s="12" t="str">
        <f>IF(AND(AND($XEY$4:$XEY$194)), "", "Date must be greater than 1 Jan 2017")</f>
        <v/>
      </c>
      <c r="F2" s="12" t="str">
        <f>IF(AND(AND($XEZ$4:$XEZ$194)), "", "Date must be greater than 1 Jan 2017")</f>
        <v/>
      </c>
      <c r="G2" s="12" t="str">
        <f>IF(AND(AND($XFD$4:$XFD$194)), "", "Please provide a valid comment when the reason is `Other unavailability reason. Please supply a comment`")</f>
        <v/>
      </c>
    </row>
    <row r="3" spans="1:7 16373:16384" x14ac:dyDescent="0.3">
      <c r="B3" t="s">
        <v>2</v>
      </c>
      <c r="C3" t="s">
        <v>3</v>
      </c>
      <c r="D3" t="s">
        <v>4</v>
      </c>
      <c r="E3" s="4" t="s">
        <v>5</v>
      </c>
      <c r="F3" s="4" t="s">
        <v>6</v>
      </c>
      <c r="G3" t="s">
        <v>7</v>
      </c>
      <c r="XES3" t="s">
        <v>8</v>
      </c>
      <c r="XET3" t="s">
        <v>9</v>
      </c>
      <c r="XEU3" t="s">
        <v>10</v>
      </c>
      <c r="XEV3" t="s">
        <v>11</v>
      </c>
      <c r="XEX3" t="s">
        <v>12</v>
      </c>
      <c r="XEY3" t="s">
        <v>13</v>
      </c>
      <c r="XEZ3" t="s">
        <v>14</v>
      </c>
      <c r="XFA3" t="s">
        <v>15</v>
      </c>
      <c r="XFB3" t="s">
        <v>16</v>
      </c>
      <c r="XFC3" t="s">
        <v>17</v>
      </c>
      <c r="XFD3" t="s">
        <v>18</v>
      </c>
    </row>
    <row r="4" spans="1:7 16373:16384" ht="14.25" customHeight="1" x14ac:dyDescent="0.3">
      <c r="B4" s="17" t="s">
        <v>19</v>
      </c>
      <c r="C4" s="17" t="s">
        <v>56</v>
      </c>
      <c r="D4" s="17" t="s">
        <v>21</v>
      </c>
      <c r="E4" s="18">
        <v>45293</v>
      </c>
      <c r="F4" s="18">
        <v>45301</v>
      </c>
      <c r="G4" s="21" t="s">
        <v>339</v>
      </c>
      <c r="XES4">
        <f>IF(ISBLANK(B12),0,1)</f>
        <v>1</v>
      </c>
      <c r="XET4">
        <f>IF(CONCATENATE(C12,D12,E12,F12)&lt;&gt;"",1,0)</f>
        <v>1</v>
      </c>
      <c r="XEU4" s="10">
        <f>IF(AND(XES4=0,XET4=1),0,1)</f>
        <v>1</v>
      </c>
      <c r="XEV4">
        <f ca="1">IF(AND(B12&lt;&gt;"",ISNA(VLOOKUP(D12,INDIRECT("Reasons"),1,FALSE))),0,1)</f>
        <v>1</v>
      </c>
      <c r="XEX4">
        <f>IF(AND(B12&lt;&gt;"",ISBLANK(D12)),0,1)</f>
        <v>1</v>
      </c>
      <c r="XEY4">
        <f>IF(AND(B12&lt;&gt;"",ISBLANK(E12)),0,1)</f>
        <v>1</v>
      </c>
      <c r="XEZ4">
        <f>IF(AND(B12&lt;&gt;"",ISBLANK(F12)),0,1)</f>
        <v>1</v>
      </c>
      <c r="XFA4">
        <f ca="1">IF(ISNA(VLOOKUP(C12,INDIRECT(B12),1,FALSE)),0,1)</f>
        <v>1</v>
      </c>
      <c r="XFB4" s="9">
        <f>IF(AND(B12&lt;&gt;"",ISBLANK(C12)),0,1)</f>
        <v>1</v>
      </c>
      <c r="XFC4">
        <v>1</v>
      </c>
      <c r="XFD4">
        <f>IF(IFERROR(SEARCH("Other unavailability",Table3[[#This Row],[Reason]],1), 0), IF(LEN(Table3[[#This Row],[Comment]])&gt;0, 1, 0), 1)</f>
        <v>1</v>
      </c>
    </row>
    <row r="5" spans="1:7 16373:16384" x14ac:dyDescent="0.3">
      <c r="B5" s="17" t="s">
        <v>19</v>
      </c>
      <c r="C5" s="17" t="s">
        <v>205</v>
      </c>
      <c r="D5" s="17" t="s">
        <v>23</v>
      </c>
      <c r="E5" s="18">
        <v>45280</v>
      </c>
      <c r="F5" s="18">
        <v>45306</v>
      </c>
      <c r="G5" s="21" t="s">
        <v>340</v>
      </c>
      <c r="XES5">
        <f>IF(ISBLANK(B11),0,1)</f>
        <v>1</v>
      </c>
      <c r="XET5">
        <f>IF(CONCATENATE(C11,D11,E11,F11)&lt;&gt;"",1,0)</f>
        <v>1</v>
      </c>
      <c r="XEU5" s="10">
        <f t="shared" ref="XEU5:XEU60" si="0">IF(AND(XES5=0,XET5=1),0,1)</f>
        <v>1</v>
      </c>
      <c r="XEV5">
        <f ca="1">IF(AND(B11&lt;&gt;"",ISNA(VLOOKUP(D11,INDIRECT("Reasons"),1,FALSE))),0,1)</f>
        <v>1</v>
      </c>
      <c r="XEX5">
        <f>IF(AND(B11&lt;&gt;"",ISBLANK(D11)),0,1)</f>
        <v>1</v>
      </c>
      <c r="XEY5">
        <f>IF(AND(B11&lt;&gt;"",ISBLANK(E11)),0,1)</f>
        <v>1</v>
      </c>
      <c r="XEZ5">
        <f>IF(AND(B11&lt;&gt;"",ISBLANK(F11)),0,1)</f>
        <v>1</v>
      </c>
      <c r="XFA5">
        <f ca="1">IF(ISNA(VLOOKUP(C11,INDIRECT(B11),1,FALSE)),0,1)</f>
        <v>1</v>
      </c>
      <c r="XFB5" s="9">
        <f>IF(AND(B11&lt;&gt;"",ISBLANK(C11)),0,1)</f>
        <v>1</v>
      </c>
      <c r="XFC5">
        <v>1</v>
      </c>
      <c r="XFD5">
        <f>IF(IFERROR(SEARCH("Other unavailability",Table3[[#This Row],[Reason]],1), 0), IF(LEN(Table3[[#This Row],[Comment]])&gt;0, 1, 0), 1)</f>
        <v>1</v>
      </c>
    </row>
    <row r="6" spans="1:7 16373:16384" x14ac:dyDescent="0.3">
      <c r="B6" s="17" t="s">
        <v>19</v>
      </c>
      <c r="C6" s="17" t="s">
        <v>297</v>
      </c>
      <c r="D6" s="17" t="s">
        <v>23</v>
      </c>
      <c r="E6" s="18">
        <v>45288</v>
      </c>
      <c r="F6" s="18">
        <v>45302</v>
      </c>
      <c r="G6" s="21" t="s">
        <v>341</v>
      </c>
      <c r="XES6">
        <f t="shared" ref="XES6:XES12" si="1">IF(ISBLANK(B4),0,1)</f>
        <v>1</v>
      </c>
      <c r="XET6">
        <f t="shared" ref="XET6:XET12" si="2">IF(CONCATENATE(C4,D4,E4,F4)&lt;&gt;"",1,0)</f>
        <v>1</v>
      </c>
      <c r="XEU6" s="10">
        <f t="shared" si="0"/>
        <v>1</v>
      </c>
      <c r="XEV6">
        <f t="shared" ref="XEV6:XEV12" ca="1" si="3">IF(AND(B4&lt;&gt;"",ISNA(VLOOKUP(D4,INDIRECT("Reasons"),1,FALSE))),0,1)</f>
        <v>1</v>
      </c>
      <c r="XEX6">
        <f t="shared" ref="XEX6:XEX12" si="4">IF(AND(B4&lt;&gt;"",ISBLANK(D4)),0,1)</f>
        <v>1</v>
      </c>
      <c r="XEY6">
        <f t="shared" ref="XEY6:XEY12" si="5">IF(AND(B4&lt;&gt;"",ISBLANK(E4)),0,1)</f>
        <v>1</v>
      </c>
      <c r="XEZ6">
        <f t="shared" ref="XEZ6:XEZ12" si="6">IF(AND(B4&lt;&gt;"",ISBLANK(F4)),0,1)</f>
        <v>1</v>
      </c>
      <c r="XFA6">
        <f t="shared" ref="XFA6:XFA12" ca="1" si="7">IF(ISNA(VLOOKUP(C4,INDIRECT(B4),1,FALSE)),0,1)</f>
        <v>1</v>
      </c>
      <c r="XFB6" s="9">
        <f t="shared" ref="XFB6:XFB12" si="8">IF(AND(B4&lt;&gt;"",ISBLANK(C4)),0,1)</f>
        <v>1</v>
      </c>
      <c r="XFC6">
        <v>1</v>
      </c>
      <c r="XFD6">
        <f>IF(IFERROR(SEARCH("Other unavailability",Table3[[#This Row],[Reason]],1), 0), IF(LEN(Table3[[#This Row],[Comment]])&gt;0, 1, 0), 1)</f>
        <v>1</v>
      </c>
    </row>
    <row r="7" spans="1:7 16373:16384" s="11" customFormat="1" x14ac:dyDescent="0.3">
      <c r="B7" s="17" t="s">
        <v>19</v>
      </c>
      <c r="C7" s="17" t="s">
        <v>137</v>
      </c>
      <c r="D7" s="17" t="s">
        <v>23</v>
      </c>
      <c r="E7" s="18">
        <v>45288</v>
      </c>
      <c r="F7" s="18">
        <v>45302</v>
      </c>
      <c r="G7" s="17" t="s">
        <v>342</v>
      </c>
      <c r="XES7">
        <f t="shared" si="1"/>
        <v>1</v>
      </c>
      <c r="XET7">
        <f t="shared" si="2"/>
        <v>1</v>
      </c>
      <c r="XEU7" s="10">
        <f t="shared" si="0"/>
        <v>1</v>
      </c>
      <c r="XEV7" s="11">
        <f t="shared" ca="1" si="3"/>
        <v>1</v>
      </c>
      <c r="XEX7" s="11">
        <f t="shared" si="4"/>
        <v>1</v>
      </c>
      <c r="XEY7" s="11">
        <f t="shared" si="5"/>
        <v>1</v>
      </c>
      <c r="XEZ7" s="11">
        <f t="shared" si="6"/>
        <v>1</v>
      </c>
      <c r="XFA7" s="11">
        <f t="shared" ca="1" si="7"/>
        <v>1</v>
      </c>
      <c r="XFB7" s="9">
        <f t="shared" si="8"/>
        <v>1</v>
      </c>
      <c r="XFC7" s="11">
        <v>1</v>
      </c>
      <c r="XFD7" s="11">
        <f>IF(IFERROR(SEARCH("Other unavailability",Table3[[#This Row],[Reason]],1), 0), IF(LEN(Table3[[#This Row],[Comment]])&gt;0, 1, 0), 1)</f>
        <v>1</v>
      </c>
    </row>
    <row r="8" spans="1:7 16373:16384" s="11" customFormat="1" x14ac:dyDescent="0.3">
      <c r="B8" s="17" t="s">
        <v>19</v>
      </c>
      <c r="C8" s="17" t="s">
        <v>289</v>
      </c>
      <c r="D8" s="17" t="s">
        <v>21</v>
      </c>
      <c r="E8" s="18">
        <v>45288</v>
      </c>
      <c r="F8" s="18">
        <v>45302</v>
      </c>
      <c r="G8" s="17" t="s">
        <v>343</v>
      </c>
      <c r="XES8">
        <f t="shared" si="1"/>
        <v>1</v>
      </c>
      <c r="XET8">
        <f t="shared" si="2"/>
        <v>1</v>
      </c>
      <c r="XEU8" s="10">
        <f t="shared" si="0"/>
        <v>1</v>
      </c>
      <c r="XEV8" s="11">
        <f t="shared" ca="1" si="3"/>
        <v>1</v>
      </c>
      <c r="XEX8" s="11">
        <f t="shared" si="4"/>
        <v>1</v>
      </c>
      <c r="XEY8" s="11">
        <f t="shared" si="5"/>
        <v>1</v>
      </c>
      <c r="XEZ8" s="11">
        <f t="shared" si="6"/>
        <v>1</v>
      </c>
      <c r="XFA8" s="11">
        <f t="shared" ca="1" si="7"/>
        <v>1</v>
      </c>
      <c r="XFB8" s="9">
        <f t="shared" si="8"/>
        <v>1</v>
      </c>
      <c r="XFC8" s="11">
        <v>1</v>
      </c>
      <c r="XFD8" s="11">
        <f>IF(IFERROR(SEARCH("Other unavailability",Table3[[#This Row],[Reason]],1), 0), IF(LEN(Table3[[#This Row],[Comment]])&gt;0, 1, 0), 1)</f>
        <v>1</v>
      </c>
    </row>
    <row r="9" spans="1:7 16373:16384" x14ac:dyDescent="0.3">
      <c r="B9" s="17" t="s">
        <v>19</v>
      </c>
      <c r="C9" s="17" t="s">
        <v>244</v>
      </c>
      <c r="D9" s="17" t="s">
        <v>23</v>
      </c>
      <c r="E9" s="18">
        <v>45294</v>
      </c>
      <c r="F9" s="18">
        <v>45303</v>
      </c>
      <c r="G9" s="21" t="s">
        <v>344</v>
      </c>
      <c r="XES9">
        <f t="shared" si="1"/>
        <v>1</v>
      </c>
      <c r="XET9">
        <f t="shared" si="2"/>
        <v>1</v>
      </c>
      <c r="XEU9" s="10">
        <f t="shared" si="0"/>
        <v>1</v>
      </c>
      <c r="XEV9">
        <f t="shared" ca="1" si="3"/>
        <v>1</v>
      </c>
      <c r="XEX9">
        <f t="shared" si="4"/>
        <v>1</v>
      </c>
      <c r="XEY9">
        <f t="shared" si="5"/>
        <v>1</v>
      </c>
      <c r="XEZ9">
        <f t="shared" si="6"/>
        <v>1</v>
      </c>
      <c r="XFA9">
        <f t="shared" ca="1" si="7"/>
        <v>1</v>
      </c>
      <c r="XFB9" s="9">
        <f t="shared" si="8"/>
        <v>1</v>
      </c>
      <c r="XFC9">
        <v>1</v>
      </c>
      <c r="XFD9">
        <f>IF(IFERROR(SEARCH("Other unavailability",Table3[[#This Row],[Reason]],1), 0), IF(LEN(Table3[[#This Row],[Comment]])&gt;0, 1, 0), 1)</f>
        <v>1</v>
      </c>
    </row>
    <row r="10" spans="1:7 16373:16384" x14ac:dyDescent="0.3">
      <c r="B10" s="17" t="s">
        <v>19</v>
      </c>
      <c r="C10" s="17" t="s">
        <v>250</v>
      </c>
      <c r="D10" s="17" t="s">
        <v>21</v>
      </c>
      <c r="E10" s="18">
        <v>45302</v>
      </c>
      <c r="F10" s="18">
        <v>45306</v>
      </c>
      <c r="G10" s="21" t="s">
        <v>345</v>
      </c>
      <c r="XES10">
        <f t="shared" si="1"/>
        <v>1</v>
      </c>
      <c r="XET10">
        <f t="shared" si="2"/>
        <v>1</v>
      </c>
      <c r="XEU10" s="10">
        <f t="shared" si="0"/>
        <v>1</v>
      </c>
      <c r="XEV10">
        <f t="shared" ca="1" si="3"/>
        <v>1</v>
      </c>
      <c r="XEX10">
        <f t="shared" si="4"/>
        <v>1</v>
      </c>
      <c r="XEY10">
        <f t="shared" si="5"/>
        <v>1</v>
      </c>
      <c r="XEZ10">
        <f t="shared" si="6"/>
        <v>1</v>
      </c>
      <c r="XFA10">
        <f t="shared" ca="1" si="7"/>
        <v>1</v>
      </c>
      <c r="XFB10" s="9">
        <f t="shared" si="8"/>
        <v>1</v>
      </c>
      <c r="XFC10">
        <v>1</v>
      </c>
      <c r="XFD10">
        <f>IF(IFERROR(SEARCH("Other unavailability",Table3[[#This Row],[Reason]],1), 0), IF(LEN(Table3[[#This Row],[Comment]])&gt;0, 1, 0), 1)</f>
        <v>1</v>
      </c>
    </row>
    <row r="11" spans="1:7 16373:16384" x14ac:dyDescent="0.3">
      <c r="B11" s="17" t="s">
        <v>19</v>
      </c>
      <c r="C11" s="17" t="s">
        <v>274</v>
      </c>
      <c r="D11" s="17" t="s">
        <v>23</v>
      </c>
      <c r="E11" s="18">
        <v>45295</v>
      </c>
      <c r="F11" s="18">
        <v>45323</v>
      </c>
      <c r="G11" s="17" t="s">
        <v>346</v>
      </c>
      <c r="XES11">
        <f t="shared" si="1"/>
        <v>1</v>
      </c>
      <c r="XET11">
        <f t="shared" si="2"/>
        <v>1</v>
      </c>
      <c r="XEU11" s="10">
        <f t="shared" si="0"/>
        <v>1</v>
      </c>
      <c r="XEV11">
        <f t="shared" ca="1" si="3"/>
        <v>1</v>
      </c>
      <c r="XEX11">
        <f t="shared" si="4"/>
        <v>1</v>
      </c>
      <c r="XEY11">
        <f t="shared" si="5"/>
        <v>1</v>
      </c>
      <c r="XEZ11">
        <f t="shared" si="6"/>
        <v>1</v>
      </c>
      <c r="XFA11">
        <f t="shared" ca="1" si="7"/>
        <v>1</v>
      </c>
      <c r="XFB11" s="9">
        <f t="shared" si="8"/>
        <v>1</v>
      </c>
      <c r="XFC11">
        <v>1</v>
      </c>
      <c r="XFD11">
        <f>IF(IFERROR(SEARCH("Other unavailability",Table3[[#This Row],[Reason]],1), 0), IF(LEN(Table3[[#This Row],[Comment]])&gt;0, 1, 0), 1)</f>
        <v>1</v>
      </c>
    </row>
    <row r="12" spans="1:7 16373:16384" x14ac:dyDescent="0.3">
      <c r="B12" s="17" t="s">
        <v>19</v>
      </c>
      <c r="C12" s="17" t="s">
        <v>301</v>
      </c>
      <c r="D12" s="17" t="s">
        <v>23</v>
      </c>
      <c r="E12" s="18">
        <v>45296</v>
      </c>
      <c r="F12" s="18">
        <v>45310</v>
      </c>
      <c r="G12" s="17" t="s">
        <v>347</v>
      </c>
      <c r="XES12">
        <f t="shared" si="1"/>
        <v>1</v>
      </c>
      <c r="XET12">
        <f t="shared" si="2"/>
        <v>1</v>
      </c>
      <c r="XEU12" s="10">
        <f t="shared" si="0"/>
        <v>1</v>
      </c>
      <c r="XEV12">
        <f t="shared" ca="1" si="3"/>
        <v>1</v>
      </c>
      <c r="XEX12">
        <f t="shared" si="4"/>
        <v>1</v>
      </c>
      <c r="XEY12">
        <f t="shared" si="5"/>
        <v>1</v>
      </c>
      <c r="XEZ12">
        <f t="shared" si="6"/>
        <v>1</v>
      </c>
      <c r="XFA12">
        <f t="shared" ca="1" si="7"/>
        <v>1</v>
      </c>
      <c r="XFB12" s="9">
        <f t="shared" si="8"/>
        <v>1</v>
      </c>
      <c r="XFC12">
        <v>1</v>
      </c>
      <c r="XFD12">
        <f>IF(IFERROR(SEARCH("Other unavailability",Table3[[#This Row],[Reason]],1), 0), IF(LEN(Table3[[#This Row],[Comment]])&gt;0, 1, 0), 1)</f>
        <v>1</v>
      </c>
    </row>
    <row r="13" spans="1:7 16373:16384" x14ac:dyDescent="0.3">
      <c r="B13" s="17" t="s">
        <v>19</v>
      </c>
      <c r="C13" s="17" t="s">
        <v>282</v>
      </c>
      <c r="D13" s="17" t="s">
        <v>23</v>
      </c>
      <c r="E13" s="18">
        <v>45292</v>
      </c>
      <c r="F13" s="18">
        <v>45313</v>
      </c>
      <c r="G13" s="17" t="s">
        <v>348</v>
      </c>
      <c r="XES13">
        <f t="shared" ref="XES13:XES36" si="9">IF(ISBLANK(B13),0,1)</f>
        <v>1</v>
      </c>
      <c r="XET13">
        <f t="shared" ref="XET13:XET36" si="10">IF(CONCATENATE(C13,D13,E13,F13)&lt;&gt;"",1,0)</f>
        <v>1</v>
      </c>
      <c r="XEU13" s="10">
        <f t="shared" si="0"/>
        <v>1</v>
      </c>
      <c r="XEV13">
        <f t="shared" ref="XEV13:XEV36" ca="1" si="11">IF(AND(B13&lt;&gt;"",ISNA(VLOOKUP(D13,INDIRECT("Reasons"),1,FALSE))),0,1)</f>
        <v>1</v>
      </c>
      <c r="XEX13">
        <f t="shared" ref="XEX13:XEX36" si="12">IF(AND(B13&lt;&gt;"",ISBLANK(D13)),0,1)</f>
        <v>1</v>
      </c>
      <c r="XEY13">
        <f t="shared" ref="XEY13:XEY36" si="13">IF(AND(B13&lt;&gt;"",ISBLANK(E13)),0,1)</f>
        <v>1</v>
      </c>
      <c r="XEZ13">
        <f t="shared" ref="XEZ13:XEZ36" si="14">IF(AND(B13&lt;&gt;"",ISBLANK(F13)),0,1)</f>
        <v>1</v>
      </c>
      <c r="XFA13">
        <f t="shared" ref="XFA13:XFA36" ca="1" si="15">IF(ISNA(VLOOKUP(C13,INDIRECT(B13),1,FALSE)),0,1)</f>
        <v>1</v>
      </c>
      <c r="XFB13" s="9">
        <f t="shared" ref="XFB13:XFB36" si="16">IF(AND(B13&lt;&gt;"",ISBLANK(C13)),0,1)</f>
        <v>1</v>
      </c>
      <c r="XFC13">
        <v>1</v>
      </c>
      <c r="XFD13">
        <f>IF(IFERROR(SEARCH("Other unavailability",Table3[[#This Row],[Reason]],1), 0), IF(LEN(Table3[[#This Row],[Comment]])&gt;0, 1, 0), 1)</f>
        <v>1</v>
      </c>
    </row>
    <row r="14" spans="1:7 16373:16384" x14ac:dyDescent="0.3">
      <c r="B14" s="17" t="s">
        <v>19</v>
      </c>
      <c r="C14" s="17" t="s">
        <v>319</v>
      </c>
      <c r="D14" s="17" t="s">
        <v>37</v>
      </c>
      <c r="E14" s="18">
        <v>45299</v>
      </c>
      <c r="F14" s="18">
        <v>45299</v>
      </c>
      <c r="G14" s="17" t="s">
        <v>349</v>
      </c>
      <c r="XES14">
        <f t="shared" si="9"/>
        <v>1</v>
      </c>
      <c r="XET14">
        <f t="shared" si="10"/>
        <v>1</v>
      </c>
      <c r="XEU14" s="10">
        <f t="shared" si="0"/>
        <v>1</v>
      </c>
      <c r="XEV14">
        <f t="shared" ca="1" si="11"/>
        <v>1</v>
      </c>
      <c r="XEX14">
        <f t="shared" si="12"/>
        <v>1</v>
      </c>
      <c r="XEY14">
        <f t="shared" si="13"/>
        <v>1</v>
      </c>
      <c r="XEZ14">
        <f t="shared" si="14"/>
        <v>1</v>
      </c>
      <c r="XFA14">
        <f t="shared" ca="1" si="15"/>
        <v>1</v>
      </c>
      <c r="XFB14" s="9">
        <f t="shared" si="16"/>
        <v>1</v>
      </c>
      <c r="XFC14">
        <v>1</v>
      </c>
      <c r="XFD14">
        <f>IF(IFERROR(SEARCH("Other unavailability",Table3[[#This Row],[Reason]],1), 0), IF(LEN(Table3[[#This Row],[Comment]])&gt;0, 1, 0), 1)</f>
        <v>1</v>
      </c>
    </row>
    <row r="15" spans="1:7 16373:16384" x14ac:dyDescent="0.3">
      <c r="B15" s="17"/>
      <c r="C15" s="17"/>
      <c r="D15" s="17"/>
      <c r="E15" s="18"/>
      <c r="F15" s="18"/>
      <c r="G15" s="17"/>
      <c r="XES15">
        <f t="shared" si="9"/>
        <v>0</v>
      </c>
      <c r="XET15">
        <f t="shared" si="10"/>
        <v>0</v>
      </c>
      <c r="XEU15" s="10">
        <f t="shared" si="0"/>
        <v>1</v>
      </c>
      <c r="XEV15">
        <f t="shared" ca="1" si="11"/>
        <v>1</v>
      </c>
      <c r="XEX15">
        <f t="shared" si="12"/>
        <v>1</v>
      </c>
      <c r="XEY15">
        <f t="shared" si="13"/>
        <v>1</v>
      </c>
      <c r="XEZ15">
        <f t="shared" si="14"/>
        <v>1</v>
      </c>
      <c r="XFA15">
        <f t="shared" ca="1" si="15"/>
        <v>1</v>
      </c>
      <c r="XFB15" s="9">
        <f t="shared" si="16"/>
        <v>1</v>
      </c>
      <c r="XFC15">
        <v>1</v>
      </c>
      <c r="XFD15">
        <f>IF(IFERROR(SEARCH("Other unavailability",Table3[[#This Row],[Reason]],1), 0), IF(LEN(Table3[[#This Row],[Comment]])&gt;0, 1, 0), 1)</f>
        <v>1</v>
      </c>
    </row>
    <row r="16" spans="1:7 16373:16384" x14ac:dyDescent="0.3">
      <c r="B16" s="17"/>
      <c r="C16" s="17"/>
      <c r="D16" s="17"/>
      <c r="E16" s="18"/>
      <c r="F16" s="18"/>
      <c r="G16" s="17"/>
      <c r="XES16">
        <f t="shared" si="9"/>
        <v>0</v>
      </c>
      <c r="XET16">
        <f t="shared" si="10"/>
        <v>0</v>
      </c>
      <c r="XEU16" s="10">
        <f t="shared" si="0"/>
        <v>1</v>
      </c>
      <c r="XEV16">
        <f t="shared" ca="1" si="11"/>
        <v>1</v>
      </c>
      <c r="XEX16">
        <f t="shared" si="12"/>
        <v>1</v>
      </c>
      <c r="XEY16">
        <f t="shared" si="13"/>
        <v>1</v>
      </c>
      <c r="XEZ16">
        <f t="shared" si="14"/>
        <v>1</v>
      </c>
      <c r="XFA16">
        <f t="shared" ca="1" si="15"/>
        <v>1</v>
      </c>
      <c r="XFB16" s="9">
        <f t="shared" si="16"/>
        <v>1</v>
      </c>
      <c r="XFC16">
        <v>1</v>
      </c>
      <c r="XFD16">
        <f>IF(IFERROR(SEARCH("Other unavailability",Table3[[#This Row],[Reason]],1), 0), IF(LEN(Table3[[#This Row],[Comment]])&gt;0, 1, 0), 1)</f>
        <v>1</v>
      </c>
    </row>
    <row r="17" spans="2:7 16373:16384" x14ac:dyDescent="0.3">
      <c r="B17" s="17"/>
      <c r="C17" s="17"/>
      <c r="D17" s="17"/>
      <c r="E17" s="18"/>
      <c r="F17" s="18"/>
      <c r="G17" s="16"/>
      <c r="XES17">
        <f t="shared" si="9"/>
        <v>0</v>
      </c>
      <c r="XET17">
        <f t="shared" si="10"/>
        <v>0</v>
      </c>
      <c r="XEU17" s="10">
        <f t="shared" si="0"/>
        <v>1</v>
      </c>
      <c r="XEV17">
        <f t="shared" ca="1" si="11"/>
        <v>1</v>
      </c>
      <c r="XEX17">
        <f t="shared" si="12"/>
        <v>1</v>
      </c>
      <c r="XEY17">
        <f t="shared" si="13"/>
        <v>1</v>
      </c>
      <c r="XEZ17">
        <f t="shared" si="14"/>
        <v>1</v>
      </c>
      <c r="XFA17">
        <f t="shared" ca="1" si="15"/>
        <v>1</v>
      </c>
      <c r="XFB17" s="9">
        <f t="shared" si="16"/>
        <v>1</v>
      </c>
      <c r="XFC17">
        <v>1</v>
      </c>
      <c r="XFD17">
        <f>IF(IFERROR(SEARCH("Other unavailability",Table3[[#This Row],[Reason]],1), 0), IF(LEN(Table3[[#This Row],[Comment]])&gt;0, 1, 0), 1)</f>
        <v>1</v>
      </c>
    </row>
    <row r="18" spans="2:7 16373:16384" x14ac:dyDescent="0.3">
      <c r="B18" s="17"/>
      <c r="C18" s="17"/>
      <c r="D18" s="17"/>
      <c r="E18" s="18"/>
      <c r="F18" s="18"/>
      <c r="G18" s="17"/>
      <c r="XES18">
        <f t="shared" si="9"/>
        <v>0</v>
      </c>
      <c r="XET18">
        <f t="shared" si="10"/>
        <v>0</v>
      </c>
      <c r="XEU18" s="10">
        <f t="shared" si="0"/>
        <v>1</v>
      </c>
      <c r="XEV18">
        <f t="shared" ca="1" si="11"/>
        <v>1</v>
      </c>
      <c r="XEX18">
        <f t="shared" si="12"/>
        <v>1</v>
      </c>
      <c r="XEY18">
        <f t="shared" si="13"/>
        <v>1</v>
      </c>
      <c r="XEZ18">
        <f t="shared" si="14"/>
        <v>1</v>
      </c>
      <c r="XFA18">
        <f t="shared" ca="1" si="15"/>
        <v>1</v>
      </c>
      <c r="XFB18" s="9">
        <f t="shared" si="16"/>
        <v>1</v>
      </c>
      <c r="XFC18">
        <v>1</v>
      </c>
      <c r="XFD18">
        <f>IF(IFERROR(SEARCH("Other unavailability",Table3[[#This Row],[Reason]],1), 0), IF(LEN(Table3[[#This Row],[Comment]])&gt;0, 1, 0), 1)</f>
        <v>1</v>
      </c>
    </row>
    <row r="19" spans="2:7 16373:16384" x14ac:dyDescent="0.3">
      <c r="B19" s="17"/>
      <c r="C19" s="17"/>
      <c r="D19" s="17"/>
      <c r="E19" s="18"/>
      <c r="F19" s="18"/>
      <c r="G19" s="17"/>
      <c r="XES19">
        <f t="shared" si="9"/>
        <v>0</v>
      </c>
      <c r="XET19">
        <f t="shared" si="10"/>
        <v>0</v>
      </c>
      <c r="XEU19" s="10">
        <f t="shared" si="0"/>
        <v>1</v>
      </c>
      <c r="XEV19">
        <f t="shared" ca="1" si="11"/>
        <v>1</v>
      </c>
      <c r="XEX19">
        <f t="shared" si="12"/>
        <v>1</v>
      </c>
      <c r="XEY19">
        <f t="shared" si="13"/>
        <v>1</v>
      </c>
      <c r="XEZ19">
        <f t="shared" si="14"/>
        <v>1</v>
      </c>
      <c r="XFA19">
        <f t="shared" ca="1" si="15"/>
        <v>1</v>
      </c>
      <c r="XFB19" s="9">
        <f t="shared" si="16"/>
        <v>1</v>
      </c>
      <c r="XFC19">
        <v>1</v>
      </c>
      <c r="XFD19">
        <f>IF(IFERROR(SEARCH("Other unavailability",Table3[[#This Row],[Reason]],1), 0), IF(LEN(Table3[[#This Row],[Comment]])&gt;0, 1, 0), 1)</f>
        <v>1</v>
      </c>
    </row>
    <row r="20" spans="2:7 16373:16384" x14ac:dyDescent="0.3">
      <c r="B20" s="17"/>
      <c r="C20" s="17"/>
      <c r="D20" s="17"/>
      <c r="E20" s="18"/>
      <c r="F20" s="18"/>
      <c r="G20" s="17"/>
      <c r="XES20">
        <f t="shared" si="9"/>
        <v>0</v>
      </c>
      <c r="XET20">
        <f t="shared" si="10"/>
        <v>0</v>
      </c>
      <c r="XEU20" s="10">
        <f t="shared" si="0"/>
        <v>1</v>
      </c>
      <c r="XEV20">
        <f t="shared" ca="1" si="11"/>
        <v>1</v>
      </c>
      <c r="XEX20">
        <f t="shared" si="12"/>
        <v>1</v>
      </c>
      <c r="XEY20">
        <f t="shared" si="13"/>
        <v>1</v>
      </c>
      <c r="XEZ20">
        <f t="shared" si="14"/>
        <v>1</v>
      </c>
      <c r="XFA20">
        <f t="shared" ca="1" si="15"/>
        <v>1</v>
      </c>
      <c r="XFB20" s="9">
        <f t="shared" si="16"/>
        <v>1</v>
      </c>
      <c r="XFC20">
        <v>1</v>
      </c>
      <c r="XFD20">
        <f>IF(IFERROR(SEARCH("Other unavailability",Table3[[#This Row],[Reason]],1), 0), IF(LEN(Table3[[#This Row],[Comment]])&gt;0, 1, 0), 1)</f>
        <v>1</v>
      </c>
    </row>
    <row r="21" spans="2:7 16373:16384" x14ac:dyDescent="0.3">
      <c r="B21" s="17"/>
      <c r="C21" s="17"/>
      <c r="D21" s="17"/>
      <c r="E21" s="18"/>
      <c r="F21" s="18"/>
      <c r="G21" s="17"/>
      <c r="XES21">
        <f t="shared" si="9"/>
        <v>0</v>
      </c>
      <c r="XET21">
        <f t="shared" si="10"/>
        <v>0</v>
      </c>
      <c r="XEU21" s="10">
        <f t="shared" si="0"/>
        <v>1</v>
      </c>
      <c r="XEV21">
        <f t="shared" ca="1" si="11"/>
        <v>1</v>
      </c>
      <c r="XEX21">
        <f t="shared" si="12"/>
        <v>1</v>
      </c>
      <c r="XEY21">
        <f t="shared" si="13"/>
        <v>1</v>
      </c>
      <c r="XEZ21">
        <f t="shared" si="14"/>
        <v>1</v>
      </c>
      <c r="XFA21">
        <f t="shared" ca="1" si="15"/>
        <v>1</v>
      </c>
      <c r="XFB21" s="9">
        <f t="shared" si="16"/>
        <v>1</v>
      </c>
      <c r="XFC21">
        <v>1</v>
      </c>
      <c r="XFD21">
        <f>IF(IFERROR(SEARCH("Other unavailability",Table3[[#This Row],[Reason]],1), 0), IF(LEN(Table3[[#This Row],[Comment]])&gt;0, 1, 0), 1)</f>
        <v>1</v>
      </c>
    </row>
    <row r="22" spans="2:7 16373:16384" x14ac:dyDescent="0.3">
      <c r="B22" s="17"/>
      <c r="C22" s="17"/>
      <c r="D22" s="17"/>
      <c r="E22" s="18"/>
      <c r="F22" s="18"/>
      <c r="G22" s="17"/>
      <c r="XES22">
        <f t="shared" si="9"/>
        <v>0</v>
      </c>
      <c r="XET22">
        <f t="shared" si="10"/>
        <v>0</v>
      </c>
      <c r="XEU22" s="10">
        <f t="shared" si="0"/>
        <v>1</v>
      </c>
      <c r="XEV22">
        <f t="shared" ca="1" si="11"/>
        <v>1</v>
      </c>
      <c r="XEX22">
        <f t="shared" si="12"/>
        <v>1</v>
      </c>
      <c r="XEY22">
        <f t="shared" si="13"/>
        <v>1</v>
      </c>
      <c r="XEZ22">
        <f t="shared" si="14"/>
        <v>1</v>
      </c>
      <c r="XFA22">
        <f t="shared" ca="1" si="15"/>
        <v>1</v>
      </c>
      <c r="XFB22" s="9">
        <f t="shared" si="16"/>
        <v>1</v>
      </c>
      <c r="XFC22">
        <v>1</v>
      </c>
      <c r="XFD22">
        <f>IF(IFERROR(SEARCH("Other unavailability",Table3[[#This Row],[Reason]],1), 0), IF(LEN(Table3[[#This Row],[Comment]])&gt;0, 1, 0), 1)</f>
        <v>1</v>
      </c>
    </row>
    <row r="23" spans="2:7 16373:16384" x14ac:dyDescent="0.3">
      <c r="B23" s="17"/>
      <c r="C23" s="17"/>
      <c r="D23" s="17"/>
      <c r="E23" s="18"/>
      <c r="F23" s="18"/>
      <c r="G23" s="17"/>
      <c r="XES23">
        <f t="shared" si="9"/>
        <v>0</v>
      </c>
      <c r="XET23">
        <f t="shared" si="10"/>
        <v>0</v>
      </c>
      <c r="XEU23" s="10">
        <f t="shared" si="0"/>
        <v>1</v>
      </c>
      <c r="XEV23">
        <f t="shared" ca="1" si="11"/>
        <v>1</v>
      </c>
      <c r="XEX23">
        <f t="shared" si="12"/>
        <v>1</v>
      </c>
      <c r="XEY23">
        <f t="shared" si="13"/>
        <v>1</v>
      </c>
      <c r="XEZ23">
        <f t="shared" si="14"/>
        <v>1</v>
      </c>
      <c r="XFA23">
        <f t="shared" ca="1" si="15"/>
        <v>1</v>
      </c>
      <c r="XFB23" s="9">
        <f t="shared" si="16"/>
        <v>1</v>
      </c>
      <c r="XFC23">
        <v>1</v>
      </c>
      <c r="XFD23">
        <f>IF(IFERROR(SEARCH("Other unavailability",Table3[[#This Row],[Reason]],1), 0), IF(LEN(Table3[[#This Row],[Comment]])&gt;0, 1, 0), 1)</f>
        <v>1</v>
      </c>
    </row>
    <row r="24" spans="2:7 16373:16384" x14ac:dyDescent="0.3">
      <c r="B24" s="17"/>
      <c r="C24" s="17"/>
      <c r="E24" s="18"/>
      <c r="F24" s="18"/>
      <c r="G24" s="17"/>
      <c r="XES24">
        <f t="shared" si="9"/>
        <v>0</v>
      </c>
      <c r="XET24">
        <f t="shared" si="10"/>
        <v>0</v>
      </c>
      <c r="XEU24" s="10">
        <f t="shared" si="0"/>
        <v>1</v>
      </c>
      <c r="XEV24">
        <f t="shared" ca="1" si="11"/>
        <v>1</v>
      </c>
      <c r="XEX24">
        <f t="shared" si="12"/>
        <v>1</v>
      </c>
      <c r="XEY24">
        <f t="shared" si="13"/>
        <v>1</v>
      </c>
      <c r="XEZ24">
        <f t="shared" si="14"/>
        <v>1</v>
      </c>
      <c r="XFA24">
        <f t="shared" ca="1" si="15"/>
        <v>1</v>
      </c>
      <c r="XFB24" s="9">
        <f t="shared" si="16"/>
        <v>1</v>
      </c>
      <c r="XFC24">
        <v>1</v>
      </c>
      <c r="XFD24">
        <f>IF(IFERROR(SEARCH("Other unavailability",Table3[[#This Row],[Reason]],1), 0), IF(LEN(Table3[[#This Row],[Comment]])&gt;0, 1, 0), 1)</f>
        <v>1</v>
      </c>
    </row>
    <row r="25" spans="2:7 16373:16384" x14ac:dyDescent="0.3">
      <c r="B25" s="17"/>
      <c r="C25" s="17"/>
      <c r="D25" s="17"/>
      <c r="E25" s="18"/>
      <c r="F25" s="18"/>
      <c r="G25" s="17"/>
      <c r="XES25">
        <f t="shared" si="9"/>
        <v>0</v>
      </c>
      <c r="XET25">
        <f t="shared" si="10"/>
        <v>0</v>
      </c>
      <c r="XEU25" s="10">
        <f t="shared" si="0"/>
        <v>1</v>
      </c>
      <c r="XEV25">
        <f t="shared" ca="1" si="11"/>
        <v>1</v>
      </c>
      <c r="XEX25">
        <f t="shared" si="12"/>
        <v>1</v>
      </c>
      <c r="XEY25">
        <f t="shared" si="13"/>
        <v>1</v>
      </c>
      <c r="XEZ25">
        <f t="shared" si="14"/>
        <v>1</v>
      </c>
      <c r="XFA25">
        <f t="shared" ca="1" si="15"/>
        <v>1</v>
      </c>
      <c r="XFB25" s="9">
        <f t="shared" si="16"/>
        <v>1</v>
      </c>
      <c r="XFC25">
        <v>1</v>
      </c>
      <c r="XFD25">
        <f>IF(IFERROR(SEARCH("Other unavailability",Table3[[#This Row],[Reason]],1), 0), IF(LEN(Table3[[#This Row],[Comment]])&gt;0, 1, 0), 1)</f>
        <v>1</v>
      </c>
    </row>
    <row r="26" spans="2:7 16373:16384" x14ac:dyDescent="0.3">
      <c r="B26" s="17"/>
      <c r="C26" s="17"/>
      <c r="D26" s="17"/>
      <c r="E26" s="18"/>
      <c r="F26" s="18"/>
      <c r="G26" s="17"/>
      <c r="XES26">
        <f t="shared" si="9"/>
        <v>0</v>
      </c>
      <c r="XET26">
        <f t="shared" si="10"/>
        <v>0</v>
      </c>
      <c r="XEU26" s="10">
        <f t="shared" si="0"/>
        <v>1</v>
      </c>
      <c r="XEV26">
        <f t="shared" ca="1" si="11"/>
        <v>1</v>
      </c>
      <c r="XEX26">
        <f t="shared" si="12"/>
        <v>1</v>
      </c>
      <c r="XEY26">
        <f t="shared" si="13"/>
        <v>1</v>
      </c>
      <c r="XEZ26">
        <f t="shared" si="14"/>
        <v>1</v>
      </c>
      <c r="XFA26">
        <f t="shared" ca="1" si="15"/>
        <v>1</v>
      </c>
      <c r="XFB26" s="9">
        <f t="shared" si="16"/>
        <v>1</v>
      </c>
      <c r="XFC26">
        <v>1</v>
      </c>
      <c r="XFD26">
        <f>IF(IFERROR(SEARCH("Other unavailability",Table3[[#This Row],[Reason]],1), 0), IF(LEN(Table3[[#This Row],[Comment]])&gt;0, 1, 0), 1)</f>
        <v>1</v>
      </c>
    </row>
    <row r="27" spans="2:7 16373:16384" x14ac:dyDescent="0.3">
      <c r="B27" s="17"/>
      <c r="C27" s="17"/>
      <c r="D27" s="17"/>
      <c r="E27" s="18"/>
      <c r="F27" s="18"/>
      <c r="G27" s="16"/>
      <c r="XES27">
        <f t="shared" si="9"/>
        <v>0</v>
      </c>
      <c r="XET27">
        <f t="shared" si="10"/>
        <v>0</v>
      </c>
      <c r="XEU27" s="10">
        <f t="shared" si="0"/>
        <v>1</v>
      </c>
      <c r="XEV27">
        <f t="shared" ca="1" si="11"/>
        <v>1</v>
      </c>
      <c r="XEX27">
        <f t="shared" si="12"/>
        <v>1</v>
      </c>
      <c r="XEY27">
        <f t="shared" si="13"/>
        <v>1</v>
      </c>
      <c r="XEZ27">
        <f t="shared" si="14"/>
        <v>1</v>
      </c>
      <c r="XFA27">
        <f t="shared" ca="1" si="15"/>
        <v>1</v>
      </c>
      <c r="XFB27" s="9">
        <f t="shared" si="16"/>
        <v>1</v>
      </c>
      <c r="XFC27">
        <v>1</v>
      </c>
      <c r="XFD27">
        <f>IF(IFERROR(SEARCH("Other unavailability",Table3[[#This Row],[Reason]],1), 0), IF(LEN(Table3[[#This Row],[Comment]])&gt;0, 1, 0), 1)</f>
        <v>1</v>
      </c>
    </row>
    <row r="28" spans="2:7 16373:16384" x14ac:dyDescent="0.3">
      <c r="B28" s="17"/>
      <c r="C28" s="17"/>
      <c r="D28" s="17"/>
      <c r="E28" s="18"/>
      <c r="F28" s="18"/>
      <c r="G28" s="17"/>
      <c r="XES28">
        <f t="shared" si="9"/>
        <v>0</v>
      </c>
      <c r="XET28">
        <f t="shared" si="10"/>
        <v>0</v>
      </c>
      <c r="XEU28" s="10">
        <f t="shared" si="0"/>
        <v>1</v>
      </c>
      <c r="XEV28">
        <f t="shared" ca="1" si="11"/>
        <v>1</v>
      </c>
      <c r="XEX28">
        <f t="shared" si="12"/>
        <v>1</v>
      </c>
      <c r="XEY28">
        <f t="shared" si="13"/>
        <v>1</v>
      </c>
      <c r="XEZ28">
        <f t="shared" si="14"/>
        <v>1</v>
      </c>
      <c r="XFA28">
        <f t="shared" ca="1" si="15"/>
        <v>1</v>
      </c>
      <c r="XFB28" s="9">
        <f t="shared" si="16"/>
        <v>1</v>
      </c>
      <c r="XFC28">
        <v>1</v>
      </c>
      <c r="XFD28">
        <f>IF(IFERROR(SEARCH("Other unavailability",Table3[[#This Row],[Reason]],1), 0), IF(LEN(Table3[[#This Row],[Comment]])&gt;0, 1, 0), 1)</f>
        <v>1</v>
      </c>
    </row>
    <row r="29" spans="2:7 16373:16384" x14ac:dyDescent="0.3">
      <c r="B29" s="17"/>
      <c r="C29" s="17"/>
      <c r="D29" s="17"/>
      <c r="E29" s="18"/>
      <c r="F29" s="18"/>
      <c r="G29" s="17"/>
      <c r="XES29">
        <f t="shared" si="9"/>
        <v>0</v>
      </c>
      <c r="XET29">
        <f t="shared" si="10"/>
        <v>0</v>
      </c>
      <c r="XEU29" s="10">
        <f t="shared" si="0"/>
        <v>1</v>
      </c>
      <c r="XEV29">
        <f t="shared" ca="1" si="11"/>
        <v>1</v>
      </c>
      <c r="XEX29">
        <f t="shared" si="12"/>
        <v>1</v>
      </c>
      <c r="XEY29">
        <f t="shared" si="13"/>
        <v>1</v>
      </c>
      <c r="XEZ29">
        <f t="shared" si="14"/>
        <v>1</v>
      </c>
      <c r="XFA29">
        <f t="shared" ca="1" si="15"/>
        <v>1</v>
      </c>
      <c r="XFB29" s="9">
        <f t="shared" si="16"/>
        <v>1</v>
      </c>
      <c r="XFC29">
        <v>1</v>
      </c>
      <c r="XFD29">
        <f>IF(IFERROR(SEARCH("Other unavailability",Table3[[#This Row],[Reason]],1), 0), IF(LEN(Table3[[#This Row],[Comment]])&gt;0, 1, 0), 1)</f>
        <v>1</v>
      </c>
    </row>
    <row r="30" spans="2:7 16373:16384" x14ac:dyDescent="0.3">
      <c r="B30" s="14"/>
      <c r="C30" s="14"/>
      <c r="D30" s="14"/>
      <c r="E30" s="15"/>
      <c r="F30" s="15"/>
      <c r="G30" s="16"/>
      <c r="XES30">
        <f t="shared" si="9"/>
        <v>0</v>
      </c>
      <c r="XET30">
        <f t="shared" si="10"/>
        <v>0</v>
      </c>
      <c r="XEU30" s="10">
        <f t="shared" si="0"/>
        <v>1</v>
      </c>
      <c r="XEV30">
        <f t="shared" ca="1" si="11"/>
        <v>1</v>
      </c>
      <c r="XEX30">
        <f t="shared" si="12"/>
        <v>1</v>
      </c>
      <c r="XEY30">
        <f t="shared" si="13"/>
        <v>1</v>
      </c>
      <c r="XEZ30">
        <f t="shared" si="14"/>
        <v>1</v>
      </c>
      <c r="XFA30">
        <f t="shared" ca="1" si="15"/>
        <v>1</v>
      </c>
      <c r="XFB30" s="9">
        <f t="shared" si="16"/>
        <v>1</v>
      </c>
      <c r="XFC30">
        <v>1</v>
      </c>
      <c r="XFD30">
        <f>IF(IFERROR(SEARCH("Other unavailability",Table3[[#This Row],[Reason]],1), 0), IF(LEN(Table3[[#This Row],[Comment]])&gt;0, 1, 0), 1)</f>
        <v>1</v>
      </c>
    </row>
    <row r="31" spans="2:7 16373:16384" x14ac:dyDescent="0.3">
      <c r="B31" s="17"/>
      <c r="C31" s="17"/>
      <c r="D31" s="17"/>
      <c r="E31" s="18"/>
      <c r="F31" s="18"/>
      <c r="G31" s="17"/>
      <c r="XES31">
        <f t="shared" si="9"/>
        <v>0</v>
      </c>
      <c r="XET31">
        <f t="shared" si="10"/>
        <v>0</v>
      </c>
      <c r="XEU31" s="10">
        <f t="shared" si="0"/>
        <v>1</v>
      </c>
      <c r="XEV31">
        <f t="shared" ca="1" si="11"/>
        <v>1</v>
      </c>
      <c r="XEX31">
        <f t="shared" si="12"/>
        <v>1</v>
      </c>
      <c r="XEY31">
        <f t="shared" si="13"/>
        <v>1</v>
      </c>
      <c r="XEZ31">
        <f t="shared" si="14"/>
        <v>1</v>
      </c>
      <c r="XFA31">
        <f t="shared" ca="1" si="15"/>
        <v>1</v>
      </c>
      <c r="XFB31" s="9">
        <f t="shared" si="16"/>
        <v>1</v>
      </c>
      <c r="XFC31">
        <v>1</v>
      </c>
      <c r="XFD31">
        <f>IF(IFERROR(SEARCH("Other unavailability",Table3[[#This Row],[Reason]],1), 0), IF(LEN(Table3[[#This Row],[Comment]])&gt;0, 1, 0), 1)</f>
        <v>1</v>
      </c>
    </row>
    <row r="32" spans="2:7 16373:16384" x14ac:dyDescent="0.3">
      <c r="B32" s="17"/>
      <c r="C32" s="17"/>
      <c r="D32" s="17"/>
      <c r="E32" s="18"/>
      <c r="F32" s="18"/>
      <c r="G32" s="16"/>
      <c r="XES32">
        <f t="shared" si="9"/>
        <v>0</v>
      </c>
      <c r="XET32">
        <f t="shared" si="10"/>
        <v>0</v>
      </c>
      <c r="XEU32" s="10">
        <f t="shared" si="0"/>
        <v>1</v>
      </c>
      <c r="XEV32">
        <f t="shared" ca="1" si="11"/>
        <v>1</v>
      </c>
      <c r="XEX32">
        <f t="shared" si="12"/>
        <v>1</v>
      </c>
      <c r="XEY32">
        <f t="shared" si="13"/>
        <v>1</v>
      </c>
      <c r="XEZ32">
        <f t="shared" si="14"/>
        <v>1</v>
      </c>
      <c r="XFA32">
        <f t="shared" ca="1" si="15"/>
        <v>1</v>
      </c>
      <c r="XFB32" s="9">
        <f t="shared" si="16"/>
        <v>1</v>
      </c>
      <c r="XFC32">
        <v>1</v>
      </c>
      <c r="XFD32">
        <f>IF(IFERROR(SEARCH("Other unavailability",Table3[[#This Row],[Reason]],1), 0), IF(LEN(Table3[[#This Row],[Comment]])&gt;0, 1, 0), 1)</f>
        <v>1</v>
      </c>
    </row>
    <row r="33" spans="2:7 16373:16384" x14ac:dyDescent="0.3">
      <c r="B33" s="14"/>
      <c r="C33" s="14"/>
      <c r="D33" s="14"/>
      <c r="E33" s="15"/>
      <c r="F33" s="15"/>
      <c r="G33" s="16"/>
      <c r="XES33">
        <f t="shared" si="9"/>
        <v>0</v>
      </c>
      <c r="XET33">
        <f t="shared" si="10"/>
        <v>0</v>
      </c>
      <c r="XEU33" s="10">
        <f t="shared" si="0"/>
        <v>1</v>
      </c>
      <c r="XEV33">
        <f t="shared" ca="1" si="11"/>
        <v>1</v>
      </c>
      <c r="XEX33">
        <f t="shared" si="12"/>
        <v>1</v>
      </c>
      <c r="XEY33">
        <f t="shared" si="13"/>
        <v>1</v>
      </c>
      <c r="XEZ33">
        <f t="shared" si="14"/>
        <v>1</v>
      </c>
      <c r="XFA33">
        <f t="shared" ca="1" si="15"/>
        <v>1</v>
      </c>
      <c r="XFB33" s="9">
        <f t="shared" si="16"/>
        <v>1</v>
      </c>
      <c r="XFC33">
        <v>1</v>
      </c>
      <c r="XFD33">
        <f>IF(IFERROR(SEARCH("Other unavailability",Table3[[#This Row],[Reason]],1), 0), IF(LEN(Table3[[#This Row],[Comment]])&gt;0, 1, 0), 1)</f>
        <v>1</v>
      </c>
    </row>
    <row r="34" spans="2:7 16373:16384" x14ac:dyDescent="0.3">
      <c r="B34" s="17"/>
      <c r="C34" s="17"/>
      <c r="D34" s="17"/>
      <c r="E34" s="18"/>
      <c r="F34" s="18"/>
      <c r="G34" s="17"/>
      <c r="XES34">
        <f t="shared" si="9"/>
        <v>0</v>
      </c>
      <c r="XET34">
        <f t="shared" si="10"/>
        <v>0</v>
      </c>
      <c r="XEU34" s="10">
        <f t="shared" si="0"/>
        <v>1</v>
      </c>
      <c r="XEV34">
        <f t="shared" ca="1" si="11"/>
        <v>1</v>
      </c>
      <c r="XEX34">
        <f t="shared" si="12"/>
        <v>1</v>
      </c>
      <c r="XEY34">
        <f t="shared" si="13"/>
        <v>1</v>
      </c>
      <c r="XEZ34">
        <f t="shared" si="14"/>
        <v>1</v>
      </c>
      <c r="XFA34">
        <f t="shared" ca="1" si="15"/>
        <v>1</v>
      </c>
      <c r="XFB34" s="9">
        <f t="shared" si="16"/>
        <v>1</v>
      </c>
      <c r="XFC34">
        <v>1</v>
      </c>
      <c r="XFD34">
        <f>IF(IFERROR(SEARCH("Other unavailability",Table3[[#This Row],[Reason]],1), 0), IF(LEN(Table3[[#This Row],[Comment]])&gt;0, 1, 0), 1)</f>
        <v>1</v>
      </c>
    </row>
    <row r="35" spans="2:7 16373:16384" x14ac:dyDescent="0.3">
      <c r="B35" s="17"/>
      <c r="C35" s="17"/>
      <c r="D35" s="17"/>
      <c r="E35" s="18"/>
      <c r="F35" s="18"/>
      <c r="G35" s="17"/>
      <c r="XES35">
        <f t="shared" si="9"/>
        <v>0</v>
      </c>
      <c r="XET35">
        <f t="shared" si="10"/>
        <v>0</v>
      </c>
      <c r="XEU35" s="10">
        <f t="shared" si="0"/>
        <v>1</v>
      </c>
      <c r="XEV35">
        <f t="shared" ca="1" si="11"/>
        <v>1</v>
      </c>
      <c r="XEX35">
        <f t="shared" si="12"/>
        <v>1</v>
      </c>
      <c r="XEY35">
        <f t="shared" si="13"/>
        <v>1</v>
      </c>
      <c r="XEZ35">
        <f t="shared" si="14"/>
        <v>1</v>
      </c>
      <c r="XFA35">
        <f t="shared" ca="1" si="15"/>
        <v>1</v>
      </c>
      <c r="XFB35" s="9">
        <f t="shared" si="16"/>
        <v>1</v>
      </c>
      <c r="XFC35">
        <v>1</v>
      </c>
      <c r="XFD35">
        <f>IF(IFERROR(SEARCH("Other unavailability",Table3[[#This Row],[Reason]],1), 0), IF(LEN(Table3[[#This Row],[Comment]])&gt;0, 1, 0), 1)</f>
        <v>1</v>
      </c>
    </row>
    <row r="36" spans="2:7 16373:16384" x14ac:dyDescent="0.3">
      <c r="B36" s="17"/>
      <c r="C36" s="17"/>
      <c r="D36" s="17"/>
      <c r="E36" s="18"/>
      <c r="F36" s="18"/>
      <c r="G36" s="17"/>
      <c r="XES36">
        <f t="shared" si="9"/>
        <v>0</v>
      </c>
      <c r="XET36">
        <f t="shared" si="10"/>
        <v>0</v>
      </c>
      <c r="XEU36" s="10">
        <f t="shared" si="0"/>
        <v>1</v>
      </c>
      <c r="XEV36">
        <f t="shared" ca="1" si="11"/>
        <v>1</v>
      </c>
      <c r="XEX36">
        <f t="shared" si="12"/>
        <v>1</v>
      </c>
      <c r="XEY36">
        <f t="shared" si="13"/>
        <v>1</v>
      </c>
      <c r="XEZ36">
        <f t="shared" si="14"/>
        <v>1</v>
      </c>
      <c r="XFA36">
        <f t="shared" ca="1" si="15"/>
        <v>1</v>
      </c>
      <c r="XFB36" s="9">
        <f t="shared" si="16"/>
        <v>1</v>
      </c>
      <c r="XFC36">
        <v>1</v>
      </c>
      <c r="XFD36">
        <f>IF(IFERROR(SEARCH("Other unavailability",Table3[[#This Row],[Reason]],1), 0), IF(LEN(Table3[[#This Row],[Comment]])&gt;0, 1, 0), 1)</f>
        <v>1</v>
      </c>
    </row>
    <row r="37" spans="2:7 16373:16384" x14ac:dyDescent="0.3">
      <c r="B37" s="17"/>
      <c r="C37" s="17"/>
      <c r="D37" s="17"/>
      <c r="E37" s="18"/>
      <c r="F37" s="18"/>
      <c r="G37" s="17"/>
      <c r="XES37">
        <f t="shared" ref="XES37:XES68" si="17">IF(ISBLANK(B37),0,1)</f>
        <v>0</v>
      </c>
      <c r="XET37">
        <f t="shared" ref="XET37:XET68" si="18">IF(CONCATENATE(C37,D37,E37,F37)&lt;&gt;"",1,0)</f>
        <v>0</v>
      </c>
      <c r="XEU37" s="10">
        <f t="shared" si="0"/>
        <v>1</v>
      </c>
      <c r="XEV37">
        <f t="shared" ref="XEV37:XEV68" ca="1" si="19">IF(AND(B37&lt;&gt;"",ISNA(VLOOKUP(D37,INDIRECT("Reasons"),1,FALSE))),0,1)</f>
        <v>1</v>
      </c>
      <c r="XEX37">
        <f t="shared" ref="XEX37:XEX68" si="20">IF(AND(B37&lt;&gt;"",ISBLANK(D37)),0,1)</f>
        <v>1</v>
      </c>
      <c r="XEY37">
        <f t="shared" ref="XEY37:XEY68" si="21">IF(AND(B37&lt;&gt;"",ISBLANK(E37)),0,1)</f>
        <v>1</v>
      </c>
      <c r="XEZ37">
        <f t="shared" ref="XEZ37:XEZ68" si="22">IF(AND(B37&lt;&gt;"",ISBLANK(F37)),0,1)</f>
        <v>1</v>
      </c>
      <c r="XFA37">
        <f t="shared" ref="XFA37:XFA68" ca="1" si="23">IF(ISNA(VLOOKUP(C37,INDIRECT(B37),1,FALSE)),0,1)</f>
        <v>1</v>
      </c>
      <c r="XFB37" s="9">
        <f t="shared" ref="XFB37:XFB68" si="24">IF(AND(B37&lt;&gt;"",ISBLANK(C37)),0,1)</f>
        <v>1</v>
      </c>
      <c r="XFC37">
        <v>1</v>
      </c>
      <c r="XFD37">
        <f>IF(IFERROR(SEARCH("Other unavailability",Table3[[#This Row],[Reason]],1), 0), IF(LEN(Table3[[#This Row],[Comment]])&gt;0, 1, 0), 1)</f>
        <v>1</v>
      </c>
    </row>
    <row r="38" spans="2:7 16373:16384" x14ac:dyDescent="0.3">
      <c r="B38" s="17"/>
      <c r="C38" s="17"/>
      <c r="D38" s="17"/>
      <c r="E38" s="18"/>
      <c r="F38" s="18"/>
      <c r="G38" s="17"/>
      <c r="XES38">
        <f t="shared" si="17"/>
        <v>0</v>
      </c>
      <c r="XET38">
        <f t="shared" si="18"/>
        <v>0</v>
      </c>
      <c r="XEU38" s="10">
        <f t="shared" si="0"/>
        <v>1</v>
      </c>
      <c r="XEV38">
        <f t="shared" ca="1" si="19"/>
        <v>1</v>
      </c>
      <c r="XEX38">
        <f t="shared" si="20"/>
        <v>1</v>
      </c>
      <c r="XEY38">
        <f t="shared" si="21"/>
        <v>1</v>
      </c>
      <c r="XEZ38">
        <f t="shared" si="22"/>
        <v>1</v>
      </c>
      <c r="XFA38">
        <f t="shared" ca="1" si="23"/>
        <v>1</v>
      </c>
      <c r="XFB38" s="9">
        <f t="shared" si="24"/>
        <v>1</v>
      </c>
      <c r="XFC38">
        <v>1</v>
      </c>
      <c r="XFD38">
        <f>IF(IFERROR(SEARCH("Other unavailability",Table3[[#This Row],[Reason]],1), 0), IF(LEN(Table3[[#This Row],[Comment]])&gt;0, 1, 0), 1)</f>
        <v>1</v>
      </c>
    </row>
    <row r="39" spans="2:7 16373:16384" x14ac:dyDescent="0.3">
      <c r="B39" s="17"/>
      <c r="C39" s="17"/>
      <c r="D39" s="17"/>
      <c r="E39" s="18"/>
      <c r="F39" s="18"/>
      <c r="G39" s="17"/>
      <c r="XES39">
        <f t="shared" si="17"/>
        <v>0</v>
      </c>
      <c r="XET39">
        <f t="shared" si="18"/>
        <v>0</v>
      </c>
      <c r="XEU39" s="10">
        <f t="shared" si="0"/>
        <v>1</v>
      </c>
      <c r="XEV39">
        <f t="shared" ca="1" si="19"/>
        <v>1</v>
      </c>
      <c r="XEX39">
        <f t="shared" si="20"/>
        <v>1</v>
      </c>
      <c r="XEY39">
        <f t="shared" si="21"/>
        <v>1</v>
      </c>
      <c r="XEZ39">
        <f t="shared" si="22"/>
        <v>1</v>
      </c>
      <c r="XFA39">
        <f t="shared" ca="1" si="23"/>
        <v>1</v>
      </c>
      <c r="XFB39" s="9">
        <f t="shared" si="24"/>
        <v>1</v>
      </c>
      <c r="XFC39">
        <v>1</v>
      </c>
      <c r="XFD39">
        <f>IF(IFERROR(SEARCH("Other unavailability",Table3[[#This Row],[Reason]],1), 0), IF(LEN(Table3[[#This Row],[Comment]])&gt;0, 1, 0), 1)</f>
        <v>1</v>
      </c>
    </row>
    <row r="40" spans="2:7 16373:16384" x14ac:dyDescent="0.3">
      <c r="B40" s="17"/>
      <c r="C40" s="17"/>
      <c r="D40" s="17"/>
      <c r="E40" s="18"/>
      <c r="F40" s="18"/>
      <c r="G40" s="17"/>
      <c r="XES40">
        <f t="shared" si="17"/>
        <v>0</v>
      </c>
      <c r="XET40">
        <f t="shared" si="18"/>
        <v>0</v>
      </c>
      <c r="XEU40" s="10">
        <f t="shared" si="0"/>
        <v>1</v>
      </c>
      <c r="XEV40">
        <f t="shared" ca="1" si="19"/>
        <v>1</v>
      </c>
      <c r="XEX40">
        <f t="shared" si="20"/>
        <v>1</v>
      </c>
      <c r="XEY40">
        <f t="shared" si="21"/>
        <v>1</v>
      </c>
      <c r="XEZ40">
        <f t="shared" si="22"/>
        <v>1</v>
      </c>
      <c r="XFA40">
        <f t="shared" ca="1" si="23"/>
        <v>1</v>
      </c>
      <c r="XFB40" s="9">
        <f t="shared" si="24"/>
        <v>1</v>
      </c>
      <c r="XFC40">
        <v>1</v>
      </c>
      <c r="XFD40">
        <f>IF(IFERROR(SEARCH("Other unavailability",Table3[[#This Row],[Reason]],1), 0), IF(LEN(Table3[[#This Row],[Comment]])&gt;0, 1, 0), 1)</f>
        <v>1</v>
      </c>
    </row>
    <row r="41" spans="2:7 16373:16384" x14ac:dyDescent="0.3">
      <c r="B41" s="17"/>
      <c r="C41" s="17"/>
      <c r="D41" s="17"/>
      <c r="E41" s="18"/>
      <c r="F41" s="18"/>
      <c r="G41" s="17"/>
      <c r="XES41">
        <f t="shared" si="17"/>
        <v>0</v>
      </c>
      <c r="XET41">
        <f t="shared" si="18"/>
        <v>0</v>
      </c>
      <c r="XEU41" s="10">
        <f t="shared" si="0"/>
        <v>1</v>
      </c>
      <c r="XEV41">
        <f t="shared" ca="1" si="19"/>
        <v>1</v>
      </c>
      <c r="XEX41">
        <f t="shared" si="20"/>
        <v>1</v>
      </c>
      <c r="XEY41">
        <f t="shared" si="21"/>
        <v>1</v>
      </c>
      <c r="XEZ41">
        <f t="shared" si="22"/>
        <v>1</v>
      </c>
      <c r="XFA41">
        <f t="shared" ca="1" si="23"/>
        <v>1</v>
      </c>
      <c r="XFB41" s="9">
        <f t="shared" si="24"/>
        <v>1</v>
      </c>
      <c r="XFC41">
        <v>1</v>
      </c>
      <c r="XFD41">
        <f>IF(IFERROR(SEARCH("Other unavailability",Table3[[#This Row],[Reason]],1), 0), IF(LEN(Table3[[#This Row],[Comment]])&gt;0, 1, 0), 1)</f>
        <v>1</v>
      </c>
    </row>
    <row r="42" spans="2:7 16373:16384" x14ac:dyDescent="0.3">
      <c r="B42" s="14"/>
      <c r="C42" s="14"/>
      <c r="D42" s="14"/>
      <c r="E42" s="15"/>
      <c r="F42" s="15"/>
      <c r="G42" s="17"/>
      <c r="XES42">
        <f t="shared" si="17"/>
        <v>0</v>
      </c>
      <c r="XET42">
        <f t="shared" si="18"/>
        <v>0</v>
      </c>
      <c r="XEU42" s="10">
        <f t="shared" si="0"/>
        <v>1</v>
      </c>
      <c r="XEV42">
        <f t="shared" ca="1" si="19"/>
        <v>1</v>
      </c>
      <c r="XEX42">
        <f t="shared" si="20"/>
        <v>1</v>
      </c>
      <c r="XEY42">
        <f t="shared" si="21"/>
        <v>1</v>
      </c>
      <c r="XEZ42">
        <f t="shared" si="22"/>
        <v>1</v>
      </c>
      <c r="XFA42">
        <f t="shared" ca="1" si="23"/>
        <v>1</v>
      </c>
      <c r="XFB42" s="9">
        <f t="shared" si="24"/>
        <v>1</v>
      </c>
      <c r="XFC42">
        <v>1</v>
      </c>
      <c r="XFD42">
        <f>IF(IFERROR(SEARCH("Other unavailability",Table3[[#This Row],[Reason]],1), 0), IF(LEN(Table3[[#This Row],[Comment]])&gt;0, 1, 0), 1)</f>
        <v>1</v>
      </c>
    </row>
    <row r="43" spans="2:7 16373:16384" x14ac:dyDescent="0.3">
      <c r="B43" s="17"/>
      <c r="C43" s="17"/>
      <c r="D43" s="17"/>
      <c r="E43" s="18"/>
      <c r="F43" s="18"/>
      <c r="G43" s="17"/>
      <c r="XES43">
        <f t="shared" si="17"/>
        <v>0</v>
      </c>
      <c r="XET43">
        <f t="shared" si="18"/>
        <v>0</v>
      </c>
      <c r="XEU43" s="10">
        <f t="shared" si="0"/>
        <v>1</v>
      </c>
      <c r="XEV43">
        <f t="shared" ca="1" si="19"/>
        <v>1</v>
      </c>
      <c r="XEX43">
        <f t="shared" si="20"/>
        <v>1</v>
      </c>
      <c r="XEY43">
        <f t="shared" si="21"/>
        <v>1</v>
      </c>
      <c r="XEZ43">
        <f t="shared" si="22"/>
        <v>1</v>
      </c>
      <c r="XFA43">
        <f t="shared" ca="1" si="23"/>
        <v>1</v>
      </c>
      <c r="XFB43" s="9">
        <f t="shared" si="24"/>
        <v>1</v>
      </c>
      <c r="XFC43">
        <v>1</v>
      </c>
      <c r="XFD43">
        <f>IF(IFERROR(SEARCH("Other unavailability",Table3[[#This Row],[Reason]],1), 0), IF(LEN(Table3[[#This Row],[Comment]])&gt;0, 1, 0), 1)</f>
        <v>1</v>
      </c>
    </row>
    <row r="44" spans="2:7 16373:16384" x14ac:dyDescent="0.3">
      <c r="B44" s="17"/>
      <c r="C44" s="17"/>
      <c r="D44" s="17"/>
      <c r="E44" s="18"/>
      <c r="F44" s="18"/>
      <c r="G44" s="17"/>
      <c r="XES44">
        <f t="shared" si="17"/>
        <v>0</v>
      </c>
      <c r="XET44">
        <f t="shared" si="18"/>
        <v>0</v>
      </c>
      <c r="XEU44" s="10">
        <f t="shared" si="0"/>
        <v>1</v>
      </c>
      <c r="XEV44">
        <f t="shared" ca="1" si="19"/>
        <v>1</v>
      </c>
      <c r="XEX44">
        <f t="shared" si="20"/>
        <v>1</v>
      </c>
      <c r="XEY44">
        <f t="shared" si="21"/>
        <v>1</v>
      </c>
      <c r="XEZ44">
        <f t="shared" si="22"/>
        <v>1</v>
      </c>
      <c r="XFA44">
        <f t="shared" ca="1" si="23"/>
        <v>1</v>
      </c>
      <c r="XFB44" s="9">
        <f t="shared" si="24"/>
        <v>1</v>
      </c>
      <c r="XFC44">
        <v>1</v>
      </c>
      <c r="XFD44">
        <f>IF(IFERROR(SEARCH("Other unavailability",Table3[[#This Row],[Reason]],1), 0), IF(LEN(Table3[[#This Row],[Comment]])&gt;0, 1, 0), 1)</f>
        <v>1</v>
      </c>
    </row>
    <row r="45" spans="2:7 16373:16384" x14ac:dyDescent="0.3">
      <c r="B45" s="17"/>
      <c r="C45" s="17"/>
      <c r="D45" s="17"/>
      <c r="E45" s="18"/>
      <c r="F45" s="18"/>
      <c r="G45" s="17"/>
      <c r="XES45">
        <f t="shared" si="17"/>
        <v>0</v>
      </c>
      <c r="XET45">
        <f t="shared" si="18"/>
        <v>0</v>
      </c>
      <c r="XEU45" s="10">
        <f t="shared" si="0"/>
        <v>1</v>
      </c>
      <c r="XEV45">
        <f t="shared" ca="1" si="19"/>
        <v>1</v>
      </c>
      <c r="XEX45">
        <f t="shared" si="20"/>
        <v>1</v>
      </c>
      <c r="XEY45">
        <f t="shared" si="21"/>
        <v>1</v>
      </c>
      <c r="XEZ45">
        <f t="shared" si="22"/>
        <v>1</v>
      </c>
      <c r="XFA45">
        <f t="shared" ca="1" si="23"/>
        <v>1</v>
      </c>
      <c r="XFB45" s="9">
        <f t="shared" si="24"/>
        <v>1</v>
      </c>
      <c r="XFC45">
        <v>1</v>
      </c>
      <c r="XFD45">
        <f>IF(IFERROR(SEARCH("Other unavailability",Table3[[#This Row],[Reason]],1), 0), IF(LEN(Table3[[#This Row],[Comment]])&gt;0, 1, 0), 1)</f>
        <v>1</v>
      </c>
    </row>
    <row r="46" spans="2:7 16373:16384" x14ac:dyDescent="0.3">
      <c r="B46" s="17"/>
      <c r="C46" s="17"/>
      <c r="D46" s="17"/>
      <c r="E46" s="18"/>
      <c r="F46" s="18"/>
      <c r="G46" s="17"/>
      <c r="XES46">
        <f t="shared" si="17"/>
        <v>0</v>
      </c>
      <c r="XET46">
        <f t="shared" si="18"/>
        <v>0</v>
      </c>
      <c r="XEU46" s="10">
        <f t="shared" si="0"/>
        <v>1</v>
      </c>
      <c r="XEV46">
        <f t="shared" ca="1" si="19"/>
        <v>1</v>
      </c>
      <c r="XEX46">
        <f t="shared" si="20"/>
        <v>1</v>
      </c>
      <c r="XEY46">
        <f t="shared" si="21"/>
        <v>1</v>
      </c>
      <c r="XEZ46">
        <f t="shared" si="22"/>
        <v>1</v>
      </c>
      <c r="XFA46">
        <f t="shared" ca="1" si="23"/>
        <v>1</v>
      </c>
      <c r="XFB46" s="9">
        <f t="shared" si="24"/>
        <v>1</v>
      </c>
      <c r="XFC46">
        <v>1</v>
      </c>
      <c r="XFD46">
        <f>IF(IFERROR(SEARCH("Other unavailability",Table3[[#This Row],[Reason]],1), 0), IF(LEN(Table3[[#This Row],[Comment]])&gt;0, 1, 0), 1)</f>
        <v>1</v>
      </c>
    </row>
    <row r="47" spans="2:7 16373:16384" x14ac:dyDescent="0.3">
      <c r="B47" s="17"/>
      <c r="C47" s="17"/>
      <c r="D47" s="17"/>
      <c r="E47" s="18"/>
      <c r="F47" s="18"/>
      <c r="G47" s="17"/>
      <c r="XES47">
        <f t="shared" si="17"/>
        <v>0</v>
      </c>
      <c r="XET47">
        <f t="shared" si="18"/>
        <v>0</v>
      </c>
      <c r="XEU47" s="10">
        <f t="shared" si="0"/>
        <v>1</v>
      </c>
      <c r="XEV47">
        <f t="shared" ca="1" si="19"/>
        <v>1</v>
      </c>
      <c r="XEX47">
        <f t="shared" si="20"/>
        <v>1</v>
      </c>
      <c r="XEY47">
        <f t="shared" si="21"/>
        <v>1</v>
      </c>
      <c r="XEZ47">
        <f t="shared" si="22"/>
        <v>1</v>
      </c>
      <c r="XFA47">
        <f t="shared" ca="1" si="23"/>
        <v>1</v>
      </c>
      <c r="XFB47" s="9">
        <f t="shared" si="24"/>
        <v>1</v>
      </c>
      <c r="XFC47">
        <v>1</v>
      </c>
      <c r="XFD47">
        <f>IF(IFERROR(SEARCH("Other unavailability",Table3[[#This Row],[Reason]],1), 0), IF(LEN(Table3[[#This Row],[Comment]])&gt;0, 1, 0), 1)</f>
        <v>1</v>
      </c>
    </row>
    <row r="48" spans="2:7 16373:16384" x14ac:dyDescent="0.3">
      <c r="B48" s="17"/>
      <c r="C48" s="17"/>
      <c r="D48" s="17"/>
      <c r="E48" s="18"/>
      <c r="F48" s="18"/>
      <c r="G48" s="17"/>
      <c r="XES48">
        <f t="shared" si="17"/>
        <v>0</v>
      </c>
      <c r="XET48">
        <f t="shared" si="18"/>
        <v>0</v>
      </c>
      <c r="XEU48" s="10">
        <f t="shared" si="0"/>
        <v>1</v>
      </c>
      <c r="XEV48">
        <f t="shared" ca="1" si="19"/>
        <v>1</v>
      </c>
      <c r="XEX48">
        <f t="shared" si="20"/>
        <v>1</v>
      </c>
      <c r="XEY48">
        <f t="shared" si="21"/>
        <v>1</v>
      </c>
      <c r="XEZ48">
        <f t="shared" si="22"/>
        <v>1</v>
      </c>
      <c r="XFA48">
        <f t="shared" ca="1" si="23"/>
        <v>1</v>
      </c>
      <c r="XFB48" s="9">
        <f t="shared" si="24"/>
        <v>1</v>
      </c>
      <c r="XFC48">
        <v>1</v>
      </c>
      <c r="XFD48">
        <f>IF(IFERROR(SEARCH("Other unavailability",Table3[[#This Row],[Reason]],1), 0), IF(LEN(Table3[[#This Row],[Comment]])&gt;0, 1, 0), 1)</f>
        <v>1</v>
      </c>
    </row>
    <row r="49" spans="2:7 16373:16384" x14ac:dyDescent="0.3">
      <c r="B49" s="17"/>
      <c r="C49" s="17"/>
      <c r="D49" s="17"/>
      <c r="E49" s="18"/>
      <c r="F49" s="18"/>
      <c r="G49" s="17"/>
      <c r="XES49">
        <f t="shared" si="17"/>
        <v>0</v>
      </c>
      <c r="XET49">
        <f t="shared" si="18"/>
        <v>0</v>
      </c>
      <c r="XEU49" s="10">
        <f t="shared" si="0"/>
        <v>1</v>
      </c>
      <c r="XEV49">
        <f t="shared" ca="1" si="19"/>
        <v>1</v>
      </c>
      <c r="XEX49">
        <f t="shared" si="20"/>
        <v>1</v>
      </c>
      <c r="XEY49">
        <f t="shared" si="21"/>
        <v>1</v>
      </c>
      <c r="XEZ49">
        <f t="shared" si="22"/>
        <v>1</v>
      </c>
      <c r="XFA49">
        <f t="shared" ca="1" si="23"/>
        <v>1</v>
      </c>
      <c r="XFB49" s="9">
        <f t="shared" si="24"/>
        <v>1</v>
      </c>
      <c r="XFC49">
        <v>1</v>
      </c>
      <c r="XFD49">
        <f>IF(IFERROR(SEARCH("Other unavailability",Table3[[#This Row],[Reason]],1), 0), IF(LEN(Table3[[#This Row],[Comment]])&gt;0, 1, 0), 1)</f>
        <v>1</v>
      </c>
    </row>
    <row r="50" spans="2:7 16373:16384" x14ac:dyDescent="0.3">
      <c r="B50" s="17"/>
      <c r="C50" s="17"/>
      <c r="D50" s="17"/>
      <c r="E50" s="18"/>
      <c r="F50" s="18"/>
      <c r="G50" s="17"/>
      <c r="XES50">
        <f t="shared" si="17"/>
        <v>0</v>
      </c>
      <c r="XET50">
        <f t="shared" si="18"/>
        <v>0</v>
      </c>
      <c r="XEU50" s="10">
        <f t="shared" si="0"/>
        <v>1</v>
      </c>
      <c r="XEV50">
        <f t="shared" ca="1" si="19"/>
        <v>1</v>
      </c>
      <c r="XEX50">
        <f t="shared" si="20"/>
        <v>1</v>
      </c>
      <c r="XEY50">
        <f t="shared" si="21"/>
        <v>1</v>
      </c>
      <c r="XEZ50">
        <f t="shared" si="22"/>
        <v>1</v>
      </c>
      <c r="XFA50">
        <f t="shared" ca="1" si="23"/>
        <v>1</v>
      </c>
      <c r="XFB50" s="9">
        <f t="shared" si="24"/>
        <v>1</v>
      </c>
      <c r="XFC50">
        <v>1</v>
      </c>
      <c r="XFD50">
        <f>IF(IFERROR(SEARCH("Other unavailability",Table3[[#This Row],[Reason]],1), 0), IF(LEN(Table3[[#This Row],[Comment]])&gt;0, 1, 0), 1)</f>
        <v>1</v>
      </c>
    </row>
    <row r="51" spans="2:7 16373:16384" x14ac:dyDescent="0.3">
      <c r="B51" s="17"/>
      <c r="C51" s="17"/>
      <c r="D51" s="17"/>
      <c r="E51" s="18"/>
      <c r="F51" s="18"/>
      <c r="G51" s="17"/>
      <c r="XES51">
        <f t="shared" si="17"/>
        <v>0</v>
      </c>
      <c r="XET51">
        <f t="shared" si="18"/>
        <v>0</v>
      </c>
      <c r="XEU51" s="10">
        <f t="shared" si="0"/>
        <v>1</v>
      </c>
      <c r="XEV51">
        <f t="shared" ca="1" si="19"/>
        <v>1</v>
      </c>
      <c r="XEX51">
        <f t="shared" si="20"/>
        <v>1</v>
      </c>
      <c r="XEY51">
        <f t="shared" si="21"/>
        <v>1</v>
      </c>
      <c r="XEZ51">
        <f t="shared" si="22"/>
        <v>1</v>
      </c>
      <c r="XFA51">
        <f t="shared" ca="1" si="23"/>
        <v>1</v>
      </c>
      <c r="XFB51" s="9">
        <f t="shared" si="24"/>
        <v>1</v>
      </c>
      <c r="XFC51">
        <v>1</v>
      </c>
      <c r="XFD51">
        <f>IF(IFERROR(SEARCH("Other unavailability",Table3[[#This Row],[Reason]],1), 0), IF(LEN(Table3[[#This Row],[Comment]])&gt;0, 1, 0), 1)</f>
        <v>1</v>
      </c>
    </row>
    <row r="52" spans="2:7 16373:16384" x14ac:dyDescent="0.3">
      <c r="B52" s="17"/>
      <c r="C52" s="17"/>
      <c r="D52" s="17"/>
      <c r="E52" s="18"/>
      <c r="F52" s="18"/>
      <c r="G52" s="17"/>
      <c r="XES52">
        <f t="shared" si="17"/>
        <v>0</v>
      </c>
      <c r="XET52">
        <f t="shared" si="18"/>
        <v>0</v>
      </c>
      <c r="XEU52" s="10">
        <f t="shared" si="0"/>
        <v>1</v>
      </c>
      <c r="XEV52">
        <f t="shared" ca="1" si="19"/>
        <v>1</v>
      </c>
      <c r="XEX52">
        <f t="shared" si="20"/>
        <v>1</v>
      </c>
      <c r="XEY52">
        <f t="shared" si="21"/>
        <v>1</v>
      </c>
      <c r="XEZ52">
        <f t="shared" si="22"/>
        <v>1</v>
      </c>
      <c r="XFA52">
        <f t="shared" ca="1" si="23"/>
        <v>1</v>
      </c>
      <c r="XFB52" s="9">
        <f t="shared" si="24"/>
        <v>1</v>
      </c>
      <c r="XFC52">
        <v>1</v>
      </c>
      <c r="XFD52">
        <f>IF(IFERROR(SEARCH("Other unavailability",Table3[[#This Row],[Reason]],1), 0), IF(LEN(Table3[[#This Row],[Comment]])&gt;0, 1, 0), 1)</f>
        <v>1</v>
      </c>
    </row>
    <row r="53" spans="2:7 16373:16384" x14ac:dyDescent="0.3">
      <c r="B53" s="17"/>
      <c r="C53" s="17"/>
      <c r="D53" s="17"/>
      <c r="E53" s="18"/>
      <c r="F53" s="18"/>
      <c r="G53" s="16"/>
      <c r="XES53">
        <f t="shared" si="17"/>
        <v>0</v>
      </c>
      <c r="XET53">
        <f t="shared" si="18"/>
        <v>0</v>
      </c>
      <c r="XEU53" s="10">
        <f t="shared" si="0"/>
        <v>1</v>
      </c>
      <c r="XEV53">
        <f t="shared" ca="1" si="19"/>
        <v>1</v>
      </c>
      <c r="XEX53">
        <f t="shared" si="20"/>
        <v>1</v>
      </c>
      <c r="XEY53">
        <f t="shared" si="21"/>
        <v>1</v>
      </c>
      <c r="XEZ53">
        <f t="shared" si="22"/>
        <v>1</v>
      </c>
      <c r="XFA53">
        <f t="shared" ca="1" si="23"/>
        <v>1</v>
      </c>
      <c r="XFB53" s="9">
        <f t="shared" si="24"/>
        <v>1</v>
      </c>
      <c r="XFC53">
        <v>1</v>
      </c>
      <c r="XFD53">
        <f>IF(IFERROR(SEARCH("Other unavailability",Table3[[#This Row],[Reason]],1), 0), IF(LEN(Table3[[#This Row],[Comment]])&gt;0, 1, 0), 1)</f>
        <v>1</v>
      </c>
    </row>
    <row r="54" spans="2:7 16373:16384" x14ac:dyDescent="0.3">
      <c r="B54" s="14"/>
      <c r="C54" s="14"/>
      <c r="D54" s="14"/>
      <c r="E54" s="15"/>
      <c r="F54" s="15"/>
      <c r="G54" s="16"/>
      <c r="XES54">
        <f t="shared" si="17"/>
        <v>0</v>
      </c>
      <c r="XET54">
        <f t="shared" si="18"/>
        <v>0</v>
      </c>
      <c r="XEU54" s="10">
        <f t="shared" si="0"/>
        <v>1</v>
      </c>
      <c r="XEV54">
        <f t="shared" ca="1" si="19"/>
        <v>1</v>
      </c>
      <c r="XEX54">
        <f t="shared" si="20"/>
        <v>1</v>
      </c>
      <c r="XEY54">
        <f t="shared" si="21"/>
        <v>1</v>
      </c>
      <c r="XEZ54">
        <f t="shared" si="22"/>
        <v>1</v>
      </c>
      <c r="XFA54">
        <f t="shared" ca="1" si="23"/>
        <v>1</v>
      </c>
      <c r="XFB54" s="9">
        <f t="shared" si="24"/>
        <v>1</v>
      </c>
      <c r="XFC54">
        <v>1</v>
      </c>
      <c r="XFD54">
        <f>IF(IFERROR(SEARCH("Other unavailability",Table3[[#This Row],[Reason]],1), 0), IF(LEN(Table3[[#This Row],[Comment]])&gt;0, 1, 0), 1)</f>
        <v>1</v>
      </c>
    </row>
    <row r="55" spans="2:7 16373:16384" x14ac:dyDescent="0.3">
      <c r="B55" s="17"/>
      <c r="C55" s="17"/>
      <c r="D55" s="17"/>
      <c r="E55" s="18"/>
      <c r="F55" s="18"/>
      <c r="G55" s="17"/>
      <c r="XES55">
        <f t="shared" si="17"/>
        <v>0</v>
      </c>
      <c r="XET55">
        <f t="shared" si="18"/>
        <v>0</v>
      </c>
      <c r="XEU55" s="10">
        <f t="shared" si="0"/>
        <v>1</v>
      </c>
      <c r="XEV55">
        <f t="shared" ca="1" si="19"/>
        <v>1</v>
      </c>
      <c r="XEX55">
        <f t="shared" si="20"/>
        <v>1</v>
      </c>
      <c r="XEY55">
        <f t="shared" si="21"/>
        <v>1</v>
      </c>
      <c r="XEZ55">
        <f t="shared" si="22"/>
        <v>1</v>
      </c>
      <c r="XFA55">
        <f t="shared" ca="1" si="23"/>
        <v>1</v>
      </c>
      <c r="XFB55" s="9">
        <f t="shared" si="24"/>
        <v>1</v>
      </c>
      <c r="XFC55">
        <v>1</v>
      </c>
      <c r="XFD55">
        <f>IF(IFERROR(SEARCH("Other unavailability",Table3[[#This Row],[Reason]],1), 0), IF(LEN(Table3[[#This Row],[Comment]])&gt;0, 1, 0), 1)</f>
        <v>1</v>
      </c>
    </row>
    <row r="56" spans="2:7 16373:16384" x14ac:dyDescent="0.3">
      <c r="B56" s="17"/>
      <c r="C56" s="17"/>
      <c r="D56" s="17"/>
      <c r="E56" s="18"/>
      <c r="F56" s="18"/>
      <c r="G56" s="17"/>
      <c r="XES56">
        <f t="shared" si="17"/>
        <v>0</v>
      </c>
      <c r="XET56">
        <f t="shared" si="18"/>
        <v>0</v>
      </c>
      <c r="XEU56" s="10">
        <f t="shared" si="0"/>
        <v>1</v>
      </c>
      <c r="XEV56">
        <f t="shared" ca="1" si="19"/>
        <v>1</v>
      </c>
      <c r="XEX56">
        <f t="shared" si="20"/>
        <v>1</v>
      </c>
      <c r="XEY56">
        <f t="shared" si="21"/>
        <v>1</v>
      </c>
      <c r="XEZ56">
        <f t="shared" si="22"/>
        <v>1</v>
      </c>
      <c r="XFA56">
        <f t="shared" ca="1" si="23"/>
        <v>1</v>
      </c>
      <c r="XFB56" s="9">
        <f t="shared" si="24"/>
        <v>1</v>
      </c>
      <c r="XFC56">
        <v>1</v>
      </c>
      <c r="XFD56">
        <f>IF(IFERROR(SEARCH("Other unavailability",Table3[[#This Row],[Reason]],1), 0), IF(LEN(Table3[[#This Row],[Comment]])&gt;0, 1, 0), 1)</f>
        <v>1</v>
      </c>
    </row>
    <row r="57" spans="2:7 16373:16384" x14ac:dyDescent="0.3">
      <c r="B57" s="17"/>
      <c r="C57" s="17"/>
      <c r="D57" s="17"/>
      <c r="E57" s="18"/>
      <c r="F57" s="18"/>
      <c r="G57" s="17"/>
      <c r="XES57">
        <f t="shared" si="17"/>
        <v>0</v>
      </c>
      <c r="XET57">
        <f t="shared" si="18"/>
        <v>0</v>
      </c>
      <c r="XEU57" s="10">
        <f t="shared" si="0"/>
        <v>1</v>
      </c>
      <c r="XEV57">
        <f t="shared" ca="1" si="19"/>
        <v>1</v>
      </c>
      <c r="XEX57">
        <f t="shared" si="20"/>
        <v>1</v>
      </c>
      <c r="XEY57">
        <f t="shared" si="21"/>
        <v>1</v>
      </c>
      <c r="XEZ57">
        <f t="shared" si="22"/>
        <v>1</v>
      </c>
      <c r="XFA57">
        <f t="shared" ca="1" si="23"/>
        <v>1</v>
      </c>
      <c r="XFB57" s="9">
        <f t="shared" si="24"/>
        <v>1</v>
      </c>
      <c r="XFC57">
        <v>1</v>
      </c>
      <c r="XFD57">
        <f>IF(IFERROR(SEARCH("Other unavailability",Table3[[#This Row],[Reason]],1), 0), IF(LEN(Table3[[#This Row],[Comment]])&gt;0, 1, 0), 1)</f>
        <v>1</v>
      </c>
    </row>
    <row r="58" spans="2:7 16373:16384" x14ac:dyDescent="0.3">
      <c r="B58" s="17"/>
      <c r="C58" s="17"/>
      <c r="D58" s="17"/>
      <c r="E58" s="18"/>
      <c r="F58" s="18"/>
      <c r="G58" s="17"/>
      <c r="XES58">
        <f t="shared" si="17"/>
        <v>0</v>
      </c>
      <c r="XET58">
        <f t="shared" si="18"/>
        <v>0</v>
      </c>
      <c r="XEU58" s="10">
        <f t="shared" si="0"/>
        <v>1</v>
      </c>
      <c r="XEV58">
        <f t="shared" ca="1" si="19"/>
        <v>1</v>
      </c>
      <c r="XEX58">
        <f t="shared" si="20"/>
        <v>1</v>
      </c>
      <c r="XEY58">
        <f t="shared" si="21"/>
        <v>1</v>
      </c>
      <c r="XEZ58">
        <f t="shared" si="22"/>
        <v>1</v>
      </c>
      <c r="XFA58">
        <f t="shared" ca="1" si="23"/>
        <v>1</v>
      </c>
      <c r="XFB58" s="9">
        <f t="shared" si="24"/>
        <v>1</v>
      </c>
      <c r="XFC58">
        <v>1</v>
      </c>
      <c r="XFD58">
        <f>IF(IFERROR(SEARCH("Other unavailability",Table3[[#This Row],[Reason]],1), 0), IF(LEN(Table3[[#This Row],[Comment]])&gt;0, 1, 0), 1)</f>
        <v>1</v>
      </c>
    </row>
    <row r="59" spans="2:7 16373:16384" x14ac:dyDescent="0.3">
      <c r="B59" s="17"/>
      <c r="C59" s="17"/>
      <c r="D59" s="17"/>
      <c r="E59" s="18"/>
      <c r="F59" s="18"/>
      <c r="G59" s="17"/>
      <c r="XES59">
        <f t="shared" si="17"/>
        <v>0</v>
      </c>
      <c r="XET59">
        <f t="shared" si="18"/>
        <v>0</v>
      </c>
      <c r="XEU59" s="10">
        <f t="shared" si="0"/>
        <v>1</v>
      </c>
      <c r="XEV59">
        <f t="shared" ca="1" si="19"/>
        <v>1</v>
      </c>
      <c r="XEX59">
        <f t="shared" si="20"/>
        <v>1</v>
      </c>
      <c r="XEY59">
        <f t="shared" si="21"/>
        <v>1</v>
      </c>
      <c r="XEZ59">
        <f t="shared" si="22"/>
        <v>1</v>
      </c>
      <c r="XFA59">
        <f t="shared" ca="1" si="23"/>
        <v>1</v>
      </c>
      <c r="XFB59" s="9">
        <f t="shared" si="24"/>
        <v>1</v>
      </c>
      <c r="XFC59">
        <v>1</v>
      </c>
      <c r="XFD59">
        <f>IF(IFERROR(SEARCH("Other unavailability",Table3[[#This Row],[Reason]],1), 0), IF(LEN(Table3[[#This Row],[Comment]])&gt;0, 1, 0), 1)</f>
        <v>1</v>
      </c>
    </row>
    <row r="60" spans="2:7 16373:16384" x14ac:dyDescent="0.3">
      <c r="B60" s="17"/>
      <c r="C60" s="17"/>
      <c r="D60" s="17"/>
      <c r="E60" s="18"/>
      <c r="F60" s="18"/>
      <c r="G60" s="17"/>
      <c r="XES60">
        <f t="shared" si="17"/>
        <v>0</v>
      </c>
      <c r="XET60">
        <f t="shared" si="18"/>
        <v>0</v>
      </c>
      <c r="XEU60" s="10">
        <f t="shared" si="0"/>
        <v>1</v>
      </c>
      <c r="XEV60">
        <f t="shared" ca="1" si="19"/>
        <v>1</v>
      </c>
      <c r="XEX60">
        <f t="shared" si="20"/>
        <v>1</v>
      </c>
      <c r="XEY60">
        <f t="shared" si="21"/>
        <v>1</v>
      </c>
      <c r="XEZ60">
        <f t="shared" si="22"/>
        <v>1</v>
      </c>
      <c r="XFA60">
        <f t="shared" ca="1" si="23"/>
        <v>1</v>
      </c>
      <c r="XFB60" s="9">
        <f t="shared" si="24"/>
        <v>1</v>
      </c>
      <c r="XFC60">
        <v>1</v>
      </c>
      <c r="XFD60">
        <f>IF(IFERROR(SEARCH("Other unavailability",Table3[[#This Row],[Reason]],1), 0), IF(LEN(Table3[[#This Row],[Comment]])&gt;0, 1, 0), 1)</f>
        <v>1</v>
      </c>
    </row>
    <row r="61" spans="2:7 16373:16384" x14ac:dyDescent="0.3">
      <c r="B61" s="17"/>
      <c r="C61" s="17"/>
      <c r="D61" s="17"/>
      <c r="E61" s="18"/>
      <c r="F61" s="18"/>
      <c r="G61" s="17"/>
      <c r="XES61">
        <f t="shared" si="17"/>
        <v>0</v>
      </c>
      <c r="XET61">
        <f t="shared" si="18"/>
        <v>0</v>
      </c>
      <c r="XEU61" s="10">
        <f t="shared" ref="XEU61:XEU124" si="25">IF(AND(XES61=0,XET61=1),0,1)</f>
        <v>1</v>
      </c>
      <c r="XEV61">
        <f t="shared" ca="1" si="19"/>
        <v>1</v>
      </c>
      <c r="XEX61">
        <f t="shared" si="20"/>
        <v>1</v>
      </c>
      <c r="XEY61">
        <f t="shared" si="21"/>
        <v>1</v>
      </c>
      <c r="XEZ61">
        <f t="shared" si="22"/>
        <v>1</v>
      </c>
      <c r="XFA61">
        <f t="shared" ca="1" si="23"/>
        <v>1</v>
      </c>
      <c r="XFB61" s="9">
        <f t="shared" si="24"/>
        <v>1</v>
      </c>
      <c r="XFC61">
        <v>1</v>
      </c>
      <c r="XFD61">
        <f>IF(IFERROR(SEARCH("Other unavailability",Table3[[#This Row],[Reason]],1), 0), IF(LEN(Table3[[#This Row],[Comment]])&gt;0, 1, 0), 1)</f>
        <v>1</v>
      </c>
    </row>
    <row r="62" spans="2:7 16373:16384" x14ac:dyDescent="0.3">
      <c r="B62" s="17"/>
      <c r="C62" s="17"/>
      <c r="D62" s="17"/>
      <c r="E62" s="18"/>
      <c r="F62" s="18"/>
      <c r="G62" s="17"/>
      <c r="XES62">
        <f t="shared" si="17"/>
        <v>0</v>
      </c>
      <c r="XET62">
        <f t="shared" si="18"/>
        <v>0</v>
      </c>
      <c r="XEU62" s="10">
        <f t="shared" si="25"/>
        <v>1</v>
      </c>
      <c r="XEV62">
        <f t="shared" ca="1" si="19"/>
        <v>1</v>
      </c>
      <c r="XEX62">
        <f t="shared" si="20"/>
        <v>1</v>
      </c>
      <c r="XEY62">
        <f t="shared" si="21"/>
        <v>1</v>
      </c>
      <c r="XEZ62">
        <f t="shared" si="22"/>
        <v>1</v>
      </c>
      <c r="XFA62">
        <f t="shared" ca="1" si="23"/>
        <v>1</v>
      </c>
      <c r="XFB62" s="9">
        <f t="shared" si="24"/>
        <v>1</v>
      </c>
      <c r="XFC62">
        <v>1</v>
      </c>
      <c r="XFD62">
        <f>IF(IFERROR(SEARCH("Other unavailability",Table3[[#This Row],[Reason]],1), 0), IF(LEN(Table3[[#This Row],[Comment]])&gt;0, 1, 0), 1)</f>
        <v>1</v>
      </c>
    </row>
    <row r="63" spans="2:7 16373:16384" x14ac:dyDescent="0.3">
      <c r="B63" s="17"/>
      <c r="C63" s="17"/>
      <c r="D63" s="17"/>
      <c r="E63" s="18"/>
      <c r="F63" s="18"/>
      <c r="G63" s="17"/>
      <c r="XES63">
        <f t="shared" si="17"/>
        <v>0</v>
      </c>
      <c r="XET63">
        <f t="shared" si="18"/>
        <v>0</v>
      </c>
      <c r="XEU63" s="10">
        <f t="shared" si="25"/>
        <v>1</v>
      </c>
      <c r="XEV63">
        <f t="shared" ca="1" si="19"/>
        <v>1</v>
      </c>
      <c r="XEX63">
        <f t="shared" si="20"/>
        <v>1</v>
      </c>
      <c r="XEY63">
        <f t="shared" si="21"/>
        <v>1</v>
      </c>
      <c r="XEZ63">
        <f t="shared" si="22"/>
        <v>1</v>
      </c>
      <c r="XFA63">
        <f t="shared" ca="1" si="23"/>
        <v>1</v>
      </c>
      <c r="XFB63" s="9">
        <f t="shared" si="24"/>
        <v>1</v>
      </c>
      <c r="XFC63">
        <v>1</v>
      </c>
      <c r="XFD63">
        <f>IF(IFERROR(SEARCH("Other unavailability",Table3[[#This Row],[Reason]],1), 0), IF(LEN(Table3[[#This Row],[Comment]])&gt;0, 1, 0), 1)</f>
        <v>1</v>
      </c>
    </row>
    <row r="64" spans="2:7 16373:16384" x14ac:dyDescent="0.3">
      <c r="B64" s="17"/>
      <c r="C64" s="17"/>
      <c r="D64" s="17"/>
      <c r="E64" s="18"/>
      <c r="F64" s="18"/>
      <c r="G64" s="17"/>
      <c r="XES64">
        <f t="shared" si="17"/>
        <v>0</v>
      </c>
      <c r="XET64">
        <f t="shared" si="18"/>
        <v>0</v>
      </c>
      <c r="XEU64" s="10">
        <f t="shared" si="25"/>
        <v>1</v>
      </c>
      <c r="XEV64">
        <f t="shared" ca="1" si="19"/>
        <v>1</v>
      </c>
      <c r="XEX64">
        <f t="shared" si="20"/>
        <v>1</v>
      </c>
      <c r="XEY64">
        <f t="shared" si="21"/>
        <v>1</v>
      </c>
      <c r="XEZ64">
        <f t="shared" si="22"/>
        <v>1</v>
      </c>
      <c r="XFA64">
        <f t="shared" ca="1" si="23"/>
        <v>1</v>
      </c>
      <c r="XFB64" s="9">
        <f t="shared" si="24"/>
        <v>1</v>
      </c>
      <c r="XFC64">
        <v>1</v>
      </c>
      <c r="XFD64">
        <f>IF(IFERROR(SEARCH("Other unavailability",Table3[[#This Row],[Reason]],1), 0), IF(LEN(Table3[[#This Row],[Comment]])&gt;0, 1, 0), 1)</f>
        <v>1</v>
      </c>
    </row>
    <row r="65" spans="2:7 16373:16384" x14ac:dyDescent="0.3">
      <c r="B65" s="17"/>
      <c r="C65" s="17"/>
      <c r="D65" s="17"/>
      <c r="E65" s="18"/>
      <c r="F65" s="15"/>
      <c r="G65" s="17"/>
      <c r="XES65">
        <f t="shared" si="17"/>
        <v>0</v>
      </c>
      <c r="XET65">
        <f t="shared" si="18"/>
        <v>0</v>
      </c>
      <c r="XEU65" s="10">
        <f t="shared" si="25"/>
        <v>1</v>
      </c>
      <c r="XEV65">
        <f t="shared" ca="1" si="19"/>
        <v>1</v>
      </c>
      <c r="XEX65">
        <f t="shared" si="20"/>
        <v>1</v>
      </c>
      <c r="XEY65">
        <f t="shared" si="21"/>
        <v>1</v>
      </c>
      <c r="XEZ65">
        <f t="shared" si="22"/>
        <v>1</v>
      </c>
      <c r="XFA65">
        <f t="shared" ca="1" si="23"/>
        <v>1</v>
      </c>
      <c r="XFB65" s="9">
        <f t="shared" si="24"/>
        <v>1</v>
      </c>
      <c r="XFC65">
        <v>1</v>
      </c>
      <c r="XFD65">
        <f>IF(IFERROR(SEARCH("Other unavailability",Table3[[#This Row],[Reason]],1), 0), IF(LEN(Table3[[#This Row],[Comment]])&gt;0, 1, 0), 1)</f>
        <v>1</v>
      </c>
    </row>
    <row r="66" spans="2:7 16373:16384" x14ac:dyDescent="0.3">
      <c r="B66" s="14"/>
      <c r="C66" s="17"/>
      <c r="D66" s="17"/>
      <c r="E66" s="18"/>
      <c r="F66" s="15"/>
      <c r="G66" s="17"/>
      <c r="XES66">
        <f t="shared" si="17"/>
        <v>0</v>
      </c>
      <c r="XET66">
        <f t="shared" si="18"/>
        <v>0</v>
      </c>
      <c r="XEU66" s="10">
        <f t="shared" si="25"/>
        <v>1</v>
      </c>
      <c r="XEV66">
        <f t="shared" ca="1" si="19"/>
        <v>1</v>
      </c>
      <c r="XEX66">
        <f t="shared" si="20"/>
        <v>1</v>
      </c>
      <c r="XEY66">
        <f t="shared" si="21"/>
        <v>1</v>
      </c>
      <c r="XEZ66">
        <f t="shared" si="22"/>
        <v>1</v>
      </c>
      <c r="XFA66">
        <f t="shared" ca="1" si="23"/>
        <v>1</v>
      </c>
      <c r="XFB66" s="9">
        <f t="shared" si="24"/>
        <v>1</v>
      </c>
      <c r="XFC66">
        <v>1</v>
      </c>
      <c r="XFD66">
        <f>IF(IFERROR(SEARCH("Other unavailability",Table3[[#This Row],[Reason]],1), 0), IF(LEN(Table3[[#This Row],[Comment]])&gt;0, 1, 0), 1)</f>
        <v>1</v>
      </c>
    </row>
    <row r="67" spans="2:7 16373:16384" x14ac:dyDescent="0.3">
      <c r="B67" s="17"/>
      <c r="C67" s="17"/>
      <c r="D67" s="17"/>
      <c r="E67" s="18"/>
      <c r="F67" s="18"/>
      <c r="G67" s="17"/>
      <c r="XES67">
        <f t="shared" si="17"/>
        <v>0</v>
      </c>
      <c r="XET67">
        <f t="shared" si="18"/>
        <v>0</v>
      </c>
      <c r="XEU67" s="10">
        <f t="shared" si="25"/>
        <v>1</v>
      </c>
      <c r="XEV67">
        <f t="shared" ca="1" si="19"/>
        <v>1</v>
      </c>
      <c r="XEX67">
        <f t="shared" si="20"/>
        <v>1</v>
      </c>
      <c r="XEY67">
        <f t="shared" si="21"/>
        <v>1</v>
      </c>
      <c r="XEZ67">
        <f t="shared" si="22"/>
        <v>1</v>
      </c>
      <c r="XFA67">
        <f t="shared" ca="1" si="23"/>
        <v>1</v>
      </c>
      <c r="XFB67" s="9">
        <f t="shared" si="24"/>
        <v>1</v>
      </c>
      <c r="XFC67">
        <v>1</v>
      </c>
      <c r="XFD67">
        <f>IF(IFERROR(SEARCH("Other unavailability",Table3[[#This Row],[Reason]],1), 0), IF(LEN(Table3[[#This Row],[Comment]])&gt;0, 1, 0), 1)</f>
        <v>1</v>
      </c>
    </row>
    <row r="68" spans="2:7 16373:16384" x14ac:dyDescent="0.3">
      <c r="B68" s="17"/>
      <c r="C68" s="17"/>
      <c r="D68" s="17"/>
      <c r="E68" s="18"/>
      <c r="F68" s="18"/>
      <c r="G68" s="17"/>
      <c r="XES68">
        <f t="shared" si="17"/>
        <v>0</v>
      </c>
      <c r="XET68">
        <f t="shared" si="18"/>
        <v>0</v>
      </c>
      <c r="XEU68" s="10">
        <f t="shared" si="25"/>
        <v>1</v>
      </c>
      <c r="XEV68">
        <f t="shared" ca="1" si="19"/>
        <v>1</v>
      </c>
      <c r="XEX68">
        <f t="shared" si="20"/>
        <v>1</v>
      </c>
      <c r="XEY68">
        <f t="shared" si="21"/>
        <v>1</v>
      </c>
      <c r="XEZ68">
        <f t="shared" si="22"/>
        <v>1</v>
      </c>
      <c r="XFA68">
        <f t="shared" ca="1" si="23"/>
        <v>1</v>
      </c>
      <c r="XFB68" s="9">
        <f t="shared" si="24"/>
        <v>1</v>
      </c>
      <c r="XFC68">
        <v>1</v>
      </c>
      <c r="XFD68">
        <f>IF(IFERROR(SEARCH("Other unavailability",Table3[[#This Row],[Reason]],1), 0), IF(LEN(Table3[[#This Row],[Comment]])&gt;0, 1, 0), 1)</f>
        <v>1</v>
      </c>
    </row>
    <row r="69" spans="2:7 16373:16384" x14ac:dyDescent="0.3">
      <c r="B69" s="17"/>
      <c r="C69" s="17"/>
      <c r="D69" s="17"/>
      <c r="E69" s="18"/>
      <c r="F69" s="18"/>
      <c r="G69" s="17"/>
      <c r="XES69">
        <f t="shared" ref="XES69:XES100" si="26">IF(ISBLANK(B69),0,1)</f>
        <v>0</v>
      </c>
      <c r="XET69">
        <f t="shared" ref="XET69:XET100" si="27">IF(CONCATENATE(C69,D69,E69,F69)&lt;&gt;"",1,0)</f>
        <v>0</v>
      </c>
      <c r="XEU69" s="10">
        <f t="shared" si="25"/>
        <v>1</v>
      </c>
      <c r="XEV69">
        <f t="shared" ref="XEV69:XEV100" ca="1" si="28">IF(AND(B69&lt;&gt;"",ISNA(VLOOKUP(D69,INDIRECT("Reasons"),1,FALSE))),0,1)</f>
        <v>1</v>
      </c>
      <c r="XEX69">
        <f t="shared" ref="XEX69:XEX100" si="29">IF(AND(B69&lt;&gt;"",ISBLANK(D69)),0,1)</f>
        <v>1</v>
      </c>
      <c r="XEY69">
        <f t="shared" ref="XEY69:XEY100" si="30">IF(AND(B69&lt;&gt;"",ISBLANK(E69)),0,1)</f>
        <v>1</v>
      </c>
      <c r="XEZ69">
        <f t="shared" ref="XEZ69:XEZ100" si="31">IF(AND(B69&lt;&gt;"",ISBLANK(F69)),0,1)</f>
        <v>1</v>
      </c>
      <c r="XFA69">
        <f t="shared" ref="XFA69:XFA100" ca="1" si="32">IF(ISNA(VLOOKUP(C69,INDIRECT(B69),1,FALSE)),0,1)</f>
        <v>1</v>
      </c>
      <c r="XFB69" s="9">
        <f t="shared" ref="XFB69:XFB100" si="33">IF(AND(B69&lt;&gt;"",ISBLANK(C69)),0,1)</f>
        <v>1</v>
      </c>
      <c r="XFC69">
        <v>1</v>
      </c>
      <c r="XFD69">
        <f>IF(IFERROR(SEARCH("Other unavailability",Table3[[#This Row],[Reason]],1), 0), IF(LEN(Table3[[#This Row],[Comment]])&gt;0, 1, 0), 1)</f>
        <v>1</v>
      </c>
    </row>
    <row r="70" spans="2:7 16373:16384" x14ac:dyDescent="0.3">
      <c r="B70" s="17"/>
      <c r="C70" s="17"/>
      <c r="D70" s="17"/>
      <c r="E70" s="18"/>
      <c r="F70" s="18"/>
      <c r="G70" s="17"/>
      <c r="XES70">
        <f t="shared" si="26"/>
        <v>0</v>
      </c>
      <c r="XET70">
        <f t="shared" si="27"/>
        <v>0</v>
      </c>
      <c r="XEU70" s="10">
        <f t="shared" si="25"/>
        <v>1</v>
      </c>
      <c r="XEV70">
        <f t="shared" ca="1" si="28"/>
        <v>1</v>
      </c>
      <c r="XEX70">
        <f t="shared" si="29"/>
        <v>1</v>
      </c>
      <c r="XEY70">
        <f t="shared" si="30"/>
        <v>1</v>
      </c>
      <c r="XEZ70">
        <f t="shared" si="31"/>
        <v>1</v>
      </c>
      <c r="XFA70">
        <f t="shared" ca="1" si="32"/>
        <v>1</v>
      </c>
      <c r="XFB70" s="9">
        <f t="shared" si="33"/>
        <v>1</v>
      </c>
      <c r="XFC70">
        <v>1</v>
      </c>
      <c r="XFD70">
        <f>IF(IFERROR(SEARCH("Other unavailability",Table3[[#This Row],[Reason]],1), 0), IF(LEN(Table3[[#This Row],[Comment]])&gt;0, 1, 0), 1)</f>
        <v>1</v>
      </c>
    </row>
    <row r="71" spans="2:7 16373:16384" x14ac:dyDescent="0.3">
      <c r="B71" s="17"/>
      <c r="C71" s="17"/>
      <c r="D71" s="17"/>
      <c r="E71" s="18"/>
      <c r="F71" s="18"/>
      <c r="G71" s="17"/>
      <c r="XES71">
        <f t="shared" si="26"/>
        <v>0</v>
      </c>
      <c r="XET71">
        <f t="shared" si="27"/>
        <v>0</v>
      </c>
      <c r="XEU71" s="10">
        <f t="shared" si="25"/>
        <v>1</v>
      </c>
      <c r="XEV71">
        <f t="shared" ca="1" si="28"/>
        <v>1</v>
      </c>
      <c r="XEX71">
        <f t="shared" si="29"/>
        <v>1</v>
      </c>
      <c r="XEY71">
        <f t="shared" si="30"/>
        <v>1</v>
      </c>
      <c r="XEZ71">
        <f t="shared" si="31"/>
        <v>1</v>
      </c>
      <c r="XFA71">
        <f t="shared" ca="1" si="32"/>
        <v>1</v>
      </c>
      <c r="XFB71" s="9">
        <f t="shared" si="33"/>
        <v>1</v>
      </c>
      <c r="XFC71">
        <v>1</v>
      </c>
      <c r="XFD71">
        <f>IF(IFERROR(SEARCH("Other unavailability",Table3[[#This Row],[Reason]],1), 0), IF(LEN(Table3[[#This Row],[Comment]])&gt;0, 1, 0), 1)</f>
        <v>1</v>
      </c>
    </row>
    <row r="72" spans="2:7 16373:16384" x14ac:dyDescent="0.3">
      <c r="B72" s="17"/>
      <c r="C72" s="17"/>
      <c r="D72" s="17"/>
      <c r="E72" s="18"/>
      <c r="F72" s="18"/>
      <c r="G72" s="17"/>
      <c r="XES72">
        <f t="shared" si="26"/>
        <v>0</v>
      </c>
      <c r="XET72">
        <f t="shared" si="27"/>
        <v>0</v>
      </c>
      <c r="XEU72" s="10">
        <f t="shared" si="25"/>
        <v>1</v>
      </c>
      <c r="XEV72">
        <f t="shared" ca="1" si="28"/>
        <v>1</v>
      </c>
      <c r="XEX72">
        <f t="shared" si="29"/>
        <v>1</v>
      </c>
      <c r="XEY72">
        <f t="shared" si="30"/>
        <v>1</v>
      </c>
      <c r="XEZ72">
        <f t="shared" si="31"/>
        <v>1</v>
      </c>
      <c r="XFA72">
        <f t="shared" ca="1" si="32"/>
        <v>1</v>
      </c>
      <c r="XFB72" s="9">
        <f t="shared" si="33"/>
        <v>1</v>
      </c>
      <c r="XFC72">
        <v>1</v>
      </c>
      <c r="XFD72">
        <f>IF(IFERROR(SEARCH("Other unavailability",Table3[[#This Row],[Reason]],1), 0), IF(LEN(Table3[[#This Row],[Comment]])&gt;0, 1, 0), 1)</f>
        <v>1</v>
      </c>
    </row>
    <row r="73" spans="2:7 16373:16384" x14ac:dyDescent="0.3">
      <c r="B73" s="17"/>
      <c r="C73" s="17"/>
      <c r="D73" s="17"/>
      <c r="E73" s="18"/>
      <c r="F73" s="18"/>
      <c r="G73" s="17"/>
      <c r="XES73">
        <f t="shared" si="26"/>
        <v>0</v>
      </c>
      <c r="XET73">
        <f t="shared" si="27"/>
        <v>0</v>
      </c>
      <c r="XEU73" s="10">
        <f t="shared" si="25"/>
        <v>1</v>
      </c>
      <c r="XEV73">
        <f t="shared" ca="1" si="28"/>
        <v>1</v>
      </c>
      <c r="XEX73">
        <f t="shared" si="29"/>
        <v>1</v>
      </c>
      <c r="XEY73">
        <f t="shared" si="30"/>
        <v>1</v>
      </c>
      <c r="XEZ73">
        <f t="shared" si="31"/>
        <v>1</v>
      </c>
      <c r="XFA73">
        <f t="shared" ca="1" si="32"/>
        <v>1</v>
      </c>
      <c r="XFB73" s="9">
        <f t="shared" si="33"/>
        <v>1</v>
      </c>
      <c r="XFC73">
        <v>1</v>
      </c>
      <c r="XFD73">
        <f>IF(IFERROR(SEARCH("Other unavailability",Table3[[#This Row],[Reason]],1), 0), IF(LEN(Table3[[#This Row],[Comment]])&gt;0, 1, 0), 1)</f>
        <v>1</v>
      </c>
    </row>
    <row r="74" spans="2:7 16373:16384" x14ac:dyDescent="0.3">
      <c r="B74" s="17"/>
      <c r="C74" s="17"/>
      <c r="D74" s="17"/>
      <c r="E74" s="18"/>
      <c r="F74" s="18"/>
      <c r="G74" s="17"/>
      <c r="XES74">
        <f t="shared" si="26"/>
        <v>0</v>
      </c>
      <c r="XET74">
        <f t="shared" si="27"/>
        <v>0</v>
      </c>
      <c r="XEU74" s="10">
        <f t="shared" si="25"/>
        <v>1</v>
      </c>
      <c r="XEV74">
        <f t="shared" ca="1" si="28"/>
        <v>1</v>
      </c>
      <c r="XEX74">
        <f t="shared" si="29"/>
        <v>1</v>
      </c>
      <c r="XEY74">
        <f t="shared" si="30"/>
        <v>1</v>
      </c>
      <c r="XEZ74">
        <f t="shared" si="31"/>
        <v>1</v>
      </c>
      <c r="XFA74">
        <f t="shared" ca="1" si="32"/>
        <v>1</v>
      </c>
      <c r="XFB74" s="9">
        <f t="shared" si="33"/>
        <v>1</v>
      </c>
      <c r="XFC74">
        <v>1</v>
      </c>
      <c r="XFD74">
        <f>IF(IFERROR(SEARCH("Other unavailability",Table3[[#This Row],[Reason]],1), 0), IF(LEN(Table3[[#This Row],[Comment]])&gt;0, 1, 0), 1)</f>
        <v>1</v>
      </c>
    </row>
    <row r="75" spans="2:7 16373:16384" x14ac:dyDescent="0.3">
      <c r="B75" s="17"/>
      <c r="C75" s="17"/>
      <c r="D75" s="17"/>
      <c r="E75" s="18"/>
      <c r="F75" s="18"/>
      <c r="G75" s="17"/>
      <c r="XES75">
        <f t="shared" si="26"/>
        <v>0</v>
      </c>
      <c r="XET75">
        <f t="shared" si="27"/>
        <v>0</v>
      </c>
      <c r="XEU75" s="10">
        <f t="shared" si="25"/>
        <v>1</v>
      </c>
      <c r="XEV75">
        <f t="shared" ca="1" si="28"/>
        <v>1</v>
      </c>
      <c r="XEX75">
        <f t="shared" si="29"/>
        <v>1</v>
      </c>
      <c r="XEY75">
        <f t="shared" si="30"/>
        <v>1</v>
      </c>
      <c r="XEZ75">
        <f t="shared" si="31"/>
        <v>1</v>
      </c>
      <c r="XFA75">
        <f t="shared" ca="1" si="32"/>
        <v>1</v>
      </c>
      <c r="XFB75" s="9">
        <f t="shared" si="33"/>
        <v>1</v>
      </c>
      <c r="XFC75">
        <v>1</v>
      </c>
      <c r="XFD75">
        <f>IF(IFERROR(SEARCH("Other unavailability",Table3[[#This Row],[Reason]],1), 0), IF(LEN(Table3[[#This Row],[Comment]])&gt;0, 1, 0), 1)</f>
        <v>1</v>
      </c>
    </row>
    <row r="76" spans="2:7 16373:16384" x14ac:dyDescent="0.3">
      <c r="B76" s="17"/>
      <c r="C76" s="17"/>
      <c r="D76" s="17"/>
      <c r="E76" s="18"/>
      <c r="F76" s="18"/>
      <c r="G76" s="17"/>
      <c r="XES76">
        <f t="shared" si="26"/>
        <v>0</v>
      </c>
      <c r="XET76">
        <f t="shared" si="27"/>
        <v>0</v>
      </c>
      <c r="XEU76" s="10">
        <f t="shared" si="25"/>
        <v>1</v>
      </c>
      <c r="XEV76">
        <f t="shared" ca="1" si="28"/>
        <v>1</v>
      </c>
      <c r="XEX76">
        <f t="shared" si="29"/>
        <v>1</v>
      </c>
      <c r="XEY76">
        <f t="shared" si="30"/>
        <v>1</v>
      </c>
      <c r="XEZ76">
        <f t="shared" si="31"/>
        <v>1</v>
      </c>
      <c r="XFA76">
        <f t="shared" ca="1" si="32"/>
        <v>1</v>
      </c>
      <c r="XFB76" s="9">
        <f t="shared" si="33"/>
        <v>1</v>
      </c>
      <c r="XFC76">
        <v>1</v>
      </c>
      <c r="XFD76">
        <f>IF(IFERROR(SEARCH("Other unavailability",Table3[[#This Row],[Reason]],1), 0), IF(LEN(Table3[[#This Row],[Comment]])&gt;0, 1, 0), 1)</f>
        <v>1</v>
      </c>
    </row>
    <row r="77" spans="2:7 16373:16384" x14ac:dyDescent="0.3">
      <c r="B77" s="17"/>
      <c r="C77" s="17"/>
      <c r="D77" s="17"/>
      <c r="E77" s="18"/>
      <c r="F77" s="18"/>
      <c r="G77" s="17"/>
      <c r="XES77">
        <f t="shared" si="26"/>
        <v>0</v>
      </c>
      <c r="XET77">
        <f t="shared" si="27"/>
        <v>0</v>
      </c>
      <c r="XEU77" s="10">
        <f t="shared" si="25"/>
        <v>1</v>
      </c>
      <c r="XEV77">
        <f t="shared" ca="1" si="28"/>
        <v>1</v>
      </c>
      <c r="XEX77">
        <f t="shared" si="29"/>
        <v>1</v>
      </c>
      <c r="XEY77">
        <f t="shared" si="30"/>
        <v>1</v>
      </c>
      <c r="XEZ77">
        <f t="shared" si="31"/>
        <v>1</v>
      </c>
      <c r="XFA77">
        <f t="shared" ca="1" si="32"/>
        <v>1</v>
      </c>
      <c r="XFB77" s="9">
        <f t="shared" si="33"/>
        <v>1</v>
      </c>
      <c r="XFC77">
        <v>1</v>
      </c>
      <c r="XFD77">
        <f>IF(IFERROR(SEARCH("Other unavailability",Table3[[#This Row],[Reason]],1), 0), IF(LEN(Table3[[#This Row],[Comment]])&gt;0, 1, 0), 1)</f>
        <v>1</v>
      </c>
    </row>
    <row r="78" spans="2:7 16373:16384" x14ac:dyDescent="0.3">
      <c r="B78" s="14"/>
      <c r="C78" s="14"/>
      <c r="D78" s="14"/>
      <c r="E78" s="15"/>
      <c r="F78" s="15"/>
      <c r="G78" s="17"/>
      <c r="XES78">
        <f t="shared" si="26"/>
        <v>0</v>
      </c>
      <c r="XET78">
        <f t="shared" si="27"/>
        <v>0</v>
      </c>
      <c r="XEU78" s="10">
        <f t="shared" si="25"/>
        <v>1</v>
      </c>
      <c r="XEV78">
        <f t="shared" ca="1" si="28"/>
        <v>1</v>
      </c>
      <c r="XEX78">
        <f t="shared" si="29"/>
        <v>1</v>
      </c>
      <c r="XEY78">
        <f t="shared" si="30"/>
        <v>1</v>
      </c>
      <c r="XEZ78">
        <f t="shared" si="31"/>
        <v>1</v>
      </c>
      <c r="XFA78">
        <f t="shared" ca="1" si="32"/>
        <v>1</v>
      </c>
      <c r="XFB78" s="9">
        <f t="shared" si="33"/>
        <v>1</v>
      </c>
      <c r="XFC78">
        <v>1</v>
      </c>
      <c r="XFD78">
        <f>IF(IFERROR(SEARCH("Other unavailability",Table3[[#This Row],[Reason]],1), 0), IF(LEN(Table3[[#This Row],[Comment]])&gt;0, 1, 0), 1)</f>
        <v>1</v>
      </c>
    </row>
    <row r="79" spans="2:7 16373:16384" x14ac:dyDescent="0.3">
      <c r="B79" s="17"/>
      <c r="C79" s="17"/>
      <c r="D79" s="17"/>
      <c r="E79" s="18"/>
      <c r="F79" s="18"/>
      <c r="G79" s="17"/>
      <c r="XES79">
        <f t="shared" si="26"/>
        <v>0</v>
      </c>
      <c r="XET79">
        <f t="shared" si="27"/>
        <v>0</v>
      </c>
      <c r="XEU79" s="10">
        <f t="shared" si="25"/>
        <v>1</v>
      </c>
      <c r="XEV79">
        <f t="shared" ca="1" si="28"/>
        <v>1</v>
      </c>
      <c r="XEX79">
        <f t="shared" si="29"/>
        <v>1</v>
      </c>
      <c r="XEY79">
        <f t="shared" si="30"/>
        <v>1</v>
      </c>
      <c r="XEZ79">
        <f t="shared" si="31"/>
        <v>1</v>
      </c>
      <c r="XFA79">
        <f t="shared" ca="1" si="32"/>
        <v>1</v>
      </c>
      <c r="XFB79" s="9">
        <f t="shared" si="33"/>
        <v>1</v>
      </c>
      <c r="XFC79">
        <v>1</v>
      </c>
      <c r="XFD79">
        <f>IF(IFERROR(SEARCH("Other unavailability",Table3[[#This Row],[Reason]],1), 0), IF(LEN(Table3[[#This Row],[Comment]])&gt;0, 1, 0), 1)</f>
        <v>1</v>
      </c>
    </row>
    <row r="80" spans="2:7 16373:16384" x14ac:dyDescent="0.3">
      <c r="B80" s="17"/>
      <c r="C80" s="17"/>
      <c r="D80" s="17"/>
      <c r="E80" s="18"/>
      <c r="F80" s="18"/>
      <c r="G80" s="17"/>
      <c r="XES80">
        <f t="shared" si="26"/>
        <v>0</v>
      </c>
      <c r="XET80">
        <f t="shared" si="27"/>
        <v>0</v>
      </c>
      <c r="XEU80" s="10">
        <f t="shared" si="25"/>
        <v>1</v>
      </c>
      <c r="XEV80">
        <f t="shared" ca="1" si="28"/>
        <v>1</v>
      </c>
      <c r="XEX80">
        <f t="shared" si="29"/>
        <v>1</v>
      </c>
      <c r="XEY80">
        <f t="shared" si="30"/>
        <v>1</v>
      </c>
      <c r="XEZ80">
        <f t="shared" si="31"/>
        <v>1</v>
      </c>
      <c r="XFA80">
        <f t="shared" ca="1" si="32"/>
        <v>1</v>
      </c>
      <c r="XFB80" s="9">
        <f t="shared" si="33"/>
        <v>1</v>
      </c>
      <c r="XFC80">
        <v>1</v>
      </c>
      <c r="XFD80">
        <f>IF(IFERROR(SEARCH("Other unavailability",Table3[[#This Row],[Reason]],1), 0), IF(LEN(Table3[[#This Row],[Comment]])&gt;0, 1, 0), 1)</f>
        <v>1</v>
      </c>
    </row>
    <row r="81" spans="2:7 16373:16384" x14ac:dyDescent="0.3">
      <c r="B81" s="17"/>
      <c r="C81" s="17"/>
      <c r="D81" s="17"/>
      <c r="E81" s="18"/>
      <c r="F81" s="18"/>
      <c r="G81" s="16"/>
      <c r="XES81">
        <f t="shared" si="26"/>
        <v>0</v>
      </c>
      <c r="XET81">
        <f t="shared" si="27"/>
        <v>0</v>
      </c>
      <c r="XEU81" s="10">
        <f t="shared" si="25"/>
        <v>1</v>
      </c>
      <c r="XEV81">
        <f t="shared" ca="1" si="28"/>
        <v>1</v>
      </c>
      <c r="XEX81">
        <f t="shared" si="29"/>
        <v>1</v>
      </c>
      <c r="XEY81">
        <f t="shared" si="30"/>
        <v>1</v>
      </c>
      <c r="XEZ81">
        <f t="shared" si="31"/>
        <v>1</v>
      </c>
      <c r="XFA81">
        <f t="shared" ca="1" si="32"/>
        <v>1</v>
      </c>
      <c r="XFB81" s="9">
        <f t="shared" si="33"/>
        <v>1</v>
      </c>
      <c r="XFC81">
        <v>1</v>
      </c>
      <c r="XFD81">
        <f>IF(IFERROR(SEARCH("Other unavailability",Table3[[#This Row],[Reason]],1), 0), IF(LEN(Table3[[#This Row],[Comment]])&gt;0, 1, 0), 1)</f>
        <v>1</v>
      </c>
    </row>
    <row r="82" spans="2:7 16373:16384" x14ac:dyDescent="0.3">
      <c r="B82" s="17"/>
      <c r="C82" s="17"/>
      <c r="D82" s="17"/>
      <c r="E82" s="18"/>
      <c r="F82" s="18"/>
      <c r="G82" s="17"/>
      <c r="XES82">
        <f t="shared" si="26"/>
        <v>0</v>
      </c>
      <c r="XET82">
        <f t="shared" si="27"/>
        <v>0</v>
      </c>
      <c r="XEU82" s="10">
        <f t="shared" si="25"/>
        <v>1</v>
      </c>
      <c r="XEV82">
        <f t="shared" ca="1" si="28"/>
        <v>1</v>
      </c>
      <c r="XEX82">
        <f t="shared" si="29"/>
        <v>1</v>
      </c>
      <c r="XEY82">
        <f t="shared" si="30"/>
        <v>1</v>
      </c>
      <c r="XEZ82">
        <f t="shared" si="31"/>
        <v>1</v>
      </c>
      <c r="XFA82">
        <f t="shared" ca="1" si="32"/>
        <v>1</v>
      </c>
      <c r="XFB82" s="9">
        <f t="shared" si="33"/>
        <v>1</v>
      </c>
      <c r="XFC82">
        <v>1</v>
      </c>
      <c r="XFD82">
        <f>IF(IFERROR(SEARCH("Other unavailability",Table3[[#This Row],[Reason]],1), 0), IF(LEN(Table3[[#This Row],[Comment]])&gt;0, 1, 0), 1)</f>
        <v>1</v>
      </c>
    </row>
    <row r="83" spans="2:7 16373:16384" x14ac:dyDescent="0.3">
      <c r="B83" s="17"/>
      <c r="C83" s="17"/>
      <c r="D83" s="17"/>
      <c r="E83" s="18"/>
      <c r="F83" s="18"/>
      <c r="G83" s="17"/>
      <c r="XES83">
        <f t="shared" si="26"/>
        <v>0</v>
      </c>
      <c r="XET83">
        <f t="shared" si="27"/>
        <v>0</v>
      </c>
      <c r="XEU83" s="10">
        <f t="shared" si="25"/>
        <v>1</v>
      </c>
      <c r="XEV83">
        <f t="shared" ca="1" si="28"/>
        <v>1</v>
      </c>
      <c r="XEX83">
        <f t="shared" si="29"/>
        <v>1</v>
      </c>
      <c r="XEY83">
        <f t="shared" si="30"/>
        <v>1</v>
      </c>
      <c r="XEZ83">
        <f t="shared" si="31"/>
        <v>1</v>
      </c>
      <c r="XFA83">
        <f t="shared" ca="1" si="32"/>
        <v>1</v>
      </c>
      <c r="XFB83" s="9">
        <f t="shared" si="33"/>
        <v>1</v>
      </c>
      <c r="XFC83">
        <v>1</v>
      </c>
      <c r="XFD83">
        <f>IF(IFERROR(SEARCH("Other unavailability",Table3[[#This Row],[Reason]],1), 0), IF(LEN(Table3[[#This Row],[Comment]])&gt;0, 1, 0), 1)</f>
        <v>1</v>
      </c>
    </row>
    <row r="84" spans="2:7 16373:16384" x14ac:dyDescent="0.3">
      <c r="B84" s="17"/>
      <c r="C84" s="17"/>
      <c r="D84" s="17"/>
      <c r="E84" s="18"/>
      <c r="F84" s="18"/>
      <c r="G84" s="16"/>
      <c r="XES84">
        <f t="shared" si="26"/>
        <v>0</v>
      </c>
      <c r="XET84">
        <f t="shared" si="27"/>
        <v>0</v>
      </c>
      <c r="XEU84" s="10">
        <f t="shared" si="25"/>
        <v>1</v>
      </c>
      <c r="XEV84">
        <f t="shared" ca="1" si="28"/>
        <v>1</v>
      </c>
      <c r="XEX84">
        <f t="shared" si="29"/>
        <v>1</v>
      </c>
      <c r="XEY84">
        <f t="shared" si="30"/>
        <v>1</v>
      </c>
      <c r="XEZ84">
        <f t="shared" si="31"/>
        <v>1</v>
      </c>
      <c r="XFA84">
        <f t="shared" ca="1" si="32"/>
        <v>1</v>
      </c>
      <c r="XFB84" s="9">
        <f t="shared" si="33"/>
        <v>1</v>
      </c>
      <c r="XFC84">
        <v>1</v>
      </c>
      <c r="XFD84">
        <f>IF(IFERROR(SEARCH("Other unavailability",Table3[[#This Row],[Reason]],1), 0), IF(LEN(Table3[[#This Row],[Comment]])&gt;0, 1, 0), 1)</f>
        <v>1</v>
      </c>
    </row>
    <row r="85" spans="2:7 16373:16384" x14ac:dyDescent="0.3">
      <c r="B85" s="17"/>
      <c r="C85" s="17"/>
      <c r="D85" s="17"/>
      <c r="E85" s="18"/>
      <c r="F85" s="18"/>
      <c r="G85" s="17"/>
      <c r="XES85">
        <f t="shared" si="26"/>
        <v>0</v>
      </c>
      <c r="XET85">
        <f t="shared" si="27"/>
        <v>0</v>
      </c>
      <c r="XEU85" s="10">
        <f t="shared" si="25"/>
        <v>1</v>
      </c>
      <c r="XEV85">
        <f t="shared" ca="1" si="28"/>
        <v>1</v>
      </c>
      <c r="XEX85">
        <f t="shared" si="29"/>
        <v>1</v>
      </c>
      <c r="XEY85">
        <f t="shared" si="30"/>
        <v>1</v>
      </c>
      <c r="XEZ85">
        <f t="shared" si="31"/>
        <v>1</v>
      </c>
      <c r="XFA85">
        <f t="shared" ca="1" si="32"/>
        <v>1</v>
      </c>
      <c r="XFB85" s="9">
        <f t="shared" si="33"/>
        <v>1</v>
      </c>
      <c r="XFC85">
        <v>1</v>
      </c>
      <c r="XFD85">
        <f>IF(IFERROR(SEARCH("Other unavailability",Table3[[#This Row],[Reason]],1), 0), IF(LEN(Table3[[#This Row],[Comment]])&gt;0, 1, 0), 1)</f>
        <v>1</v>
      </c>
    </row>
    <row r="86" spans="2:7 16373:16384" x14ac:dyDescent="0.3">
      <c r="B86" s="17"/>
      <c r="C86" s="17"/>
      <c r="D86" s="17"/>
      <c r="E86" s="18"/>
      <c r="F86" s="18"/>
      <c r="G86" s="17"/>
      <c r="XES86">
        <f t="shared" si="26"/>
        <v>0</v>
      </c>
      <c r="XET86">
        <f t="shared" si="27"/>
        <v>0</v>
      </c>
      <c r="XEU86" s="10">
        <f t="shared" si="25"/>
        <v>1</v>
      </c>
      <c r="XEV86">
        <f t="shared" ca="1" si="28"/>
        <v>1</v>
      </c>
      <c r="XEX86">
        <f t="shared" si="29"/>
        <v>1</v>
      </c>
      <c r="XEY86">
        <f t="shared" si="30"/>
        <v>1</v>
      </c>
      <c r="XEZ86">
        <f t="shared" si="31"/>
        <v>1</v>
      </c>
      <c r="XFA86">
        <f t="shared" ca="1" si="32"/>
        <v>1</v>
      </c>
      <c r="XFB86" s="9">
        <f t="shared" si="33"/>
        <v>1</v>
      </c>
      <c r="XFC86">
        <v>1</v>
      </c>
      <c r="XFD86">
        <f>IF(IFERROR(SEARCH("Other unavailability",Table3[[#This Row],[Reason]],1), 0), IF(LEN(Table3[[#This Row],[Comment]])&gt;0, 1, 0), 1)</f>
        <v>1</v>
      </c>
    </row>
    <row r="87" spans="2:7 16373:16384" x14ac:dyDescent="0.3">
      <c r="B87" s="17"/>
      <c r="C87" s="17"/>
      <c r="D87" s="17"/>
      <c r="E87" s="18"/>
      <c r="F87" s="18"/>
      <c r="G87" s="17"/>
      <c r="XES87">
        <f t="shared" si="26"/>
        <v>0</v>
      </c>
      <c r="XET87">
        <f t="shared" si="27"/>
        <v>0</v>
      </c>
      <c r="XEU87" s="10">
        <f t="shared" si="25"/>
        <v>1</v>
      </c>
      <c r="XEV87">
        <f t="shared" ca="1" si="28"/>
        <v>1</v>
      </c>
      <c r="XEX87">
        <f t="shared" si="29"/>
        <v>1</v>
      </c>
      <c r="XEY87">
        <f t="shared" si="30"/>
        <v>1</v>
      </c>
      <c r="XEZ87">
        <f t="shared" si="31"/>
        <v>1</v>
      </c>
      <c r="XFA87">
        <f t="shared" ca="1" si="32"/>
        <v>1</v>
      </c>
      <c r="XFB87" s="9">
        <f t="shared" si="33"/>
        <v>1</v>
      </c>
      <c r="XFC87">
        <v>1</v>
      </c>
      <c r="XFD87">
        <f>IF(IFERROR(SEARCH("Other unavailability",Table3[[#This Row],[Reason]],1), 0), IF(LEN(Table3[[#This Row],[Comment]])&gt;0, 1, 0), 1)</f>
        <v>1</v>
      </c>
    </row>
    <row r="88" spans="2:7 16373:16384" x14ac:dyDescent="0.3">
      <c r="B88" s="17"/>
      <c r="C88" s="17"/>
      <c r="D88" s="17"/>
      <c r="E88" s="18"/>
      <c r="F88" s="18"/>
      <c r="G88" s="17"/>
      <c r="XES88">
        <f t="shared" si="26"/>
        <v>0</v>
      </c>
      <c r="XET88">
        <f t="shared" si="27"/>
        <v>0</v>
      </c>
      <c r="XEU88" s="10">
        <f t="shared" si="25"/>
        <v>1</v>
      </c>
      <c r="XEV88">
        <f t="shared" ca="1" si="28"/>
        <v>1</v>
      </c>
      <c r="XEX88">
        <f t="shared" si="29"/>
        <v>1</v>
      </c>
      <c r="XEY88">
        <f t="shared" si="30"/>
        <v>1</v>
      </c>
      <c r="XEZ88">
        <f t="shared" si="31"/>
        <v>1</v>
      </c>
      <c r="XFA88">
        <f t="shared" ca="1" si="32"/>
        <v>1</v>
      </c>
      <c r="XFB88" s="9">
        <f t="shared" si="33"/>
        <v>1</v>
      </c>
      <c r="XFC88">
        <v>1</v>
      </c>
      <c r="XFD88">
        <f>IF(IFERROR(SEARCH("Other unavailability",Table3[[#This Row],[Reason]],1), 0), IF(LEN(Table3[[#This Row],[Comment]])&gt;0, 1, 0), 1)</f>
        <v>1</v>
      </c>
    </row>
    <row r="89" spans="2:7 16373:16384" x14ac:dyDescent="0.3">
      <c r="B89" s="17"/>
      <c r="C89" s="17"/>
      <c r="D89" s="17"/>
      <c r="E89" s="18"/>
      <c r="F89" s="18"/>
      <c r="G89" s="17"/>
      <c r="XES89">
        <f t="shared" si="26"/>
        <v>0</v>
      </c>
      <c r="XET89">
        <f t="shared" si="27"/>
        <v>0</v>
      </c>
      <c r="XEU89" s="10">
        <f t="shared" si="25"/>
        <v>1</v>
      </c>
      <c r="XEV89">
        <f t="shared" ca="1" si="28"/>
        <v>1</v>
      </c>
      <c r="XEX89">
        <f t="shared" si="29"/>
        <v>1</v>
      </c>
      <c r="XEY89">
        <f t="shared" si="30"/>
        <v>1</v>
      </c>
      <c r="XEZ89">
        <f t="shared" si="31"/>
        <v>1</v>
      </c>
      <c r="XFA89">
        <f t="shared" ca="1" si="32"/>
        <v>1</v>
      </c>
      <c r="XFB89" s="9">
        <f t="shared" si="33"/>
        <v>1</v>
      </c>
      <c r="XFC89">
        <v>1</v>
      </c>
      <c r="XFD89">
        <f>IF(IFERROR(SEARCH("Other unavailability",Table3[[#This Row],[Reason]],1), 0), IF(LEN(Table3[[#This Row],[Comment]])&gt;0, 1, 0), 1)</f>
        <v>1</v>
      </c>
    </row>
    <row r="90" spans="2:7 16373:16384" x14ac:dyDescent="0.3">
      <c r="B90" s="17"/>
      <c r="C90" s="17"/>
      <c r="D90" s="17"/>
      <c r="E90" s="18"/>
      <c r="F90" s="18"/>
      <c r="G90" s="17"/>
      <c r="XES90">
        <f t="shared" si="26"/>
        <v>0</v>
      </c>
      <c r="XET90">
        <f t="shared" si="27"/>
        <v>0</v>
      </c>
      <c r="XEU90" s="10">
        <f t="shared" si="25"/>
        <v>1</v>
      </c>
      <c r="XEV90">
        <f t="shared" ca="1" si="28"/>
        <v>1</v>
      </c>
      <c r="XEX90">
        <f t="shared" si="29"/>
        <v>1</v>
      </c>
      <c r="XEY90">
        <f t="shared" si="30"/>
        <v>1</v>
      </c>
      <c r="XEZ90">
        <f t="shared" si="31"/>
        <v>1</v>
      </c>
      <c r="XFA90">
        <f t="shared" ca="1" si="32"/>
        <v>1</v>
      </c>
      <c r="XFB90" s="9">
        <f t="shared" si="33"/>
        <v>1</v>
      </c>
      <c r="XFC90">
        <v>1</v>
      </c>
      <c r="XFD90">
        <f>IF(IFERROR(SEARCH("Other unavailability",Table3[[#This Row],[Reason]],1), 0), IF(LEN(Table3[[#This Row],[Comment]])&gt;0, 1, 0), 1)</f>
        <v>1</v>
      </c>
    </row>
    <row r="91" spans="2:7 16373:16384" x14ac:dyDescent="0.3">
      <c r="B91" s="17"/>
      <c r="C91" s="17"/>
      <c r="D91" s="17"/>
      <c r="E91" s="18"/>
      <c r="F91" s="18"/>
      <c r="G91" s="17"/>
      <c r="XES91">
        <f t="shared" si="26"/>
        <v>0</v>
      </c>
      <c r="XET91">
        <f t="shared" si="27"/>
        <v>0</v>
      </c>
      <c r="XEU91" s="10">
        <f t="shared" si="25"/>
        <v>1</v>
      </c>
      <c r="XEV91">
        <f t="shared" ca="1" si="28"/>
        <v>1</v>
      </c>
      <c r="XEX91">
        <f t="shared" si="29"/>
        <v>1</v>
      </c>
      <c r="XEY91">
        <f t="shared" si="30"/>
        <v>1</v>
      </c>
      <c r="XEZ91">
        <f t="shared" si="31"/>
        <v>1</v>
      </c>
      <c r="XFA91">
        <f t="shared" ca="1" si="32"/>
        <v>1</v>
      </c>
      <c r="XFB91" s="9">
        <f t="shared" si="33"/>
        <v>1</v>
      </c>
      <c r="XFC91">
        <v>1</v>
      </c>
      <c r="XFD91">
        <f>IF(IFERROR(SEARCH("Other unavailability",Table3[[#This Row],[Reason]],1), 0), IF(LEN(Table3[[#This Row],[Comment]])&gt;0, 1, 0), 1)</f>
        <v>1</v>
      </c>
    </row>
    <row r="92" spans="2:7 16373:16384" x14ac:dyDescent="0.3">
      <c r="B92" s="17"/>
      <c r="C92" s="17"/>
      <c r="D92" s="17"/>
      <c r="E92" s="18"/>
      <c r="F92" s="18"/>
      <c r="G92" s="17"/>
      <c r="XES92">
        <f t="shared" si="26"/>
        <v>0</v>
      </c>
      <c r="XET92">
        <f t="shared" si="27"/>
        <v>0</v>
      </c>
      <c r="XEU92" s="10">
        <f t="shared" si="25"/>
        <v>1</v>
      </c>
      <c r="XEV92">
        <f t="shared" ca="1" si="28"/>
        <v>1</v>
      </c>
      <c r="XEX92">
        <f t="shared" si="29"/>
        <v>1</v>
      </c>
      <c r="XEY92">
        <f t="shared" si="30"/>
        <v>1</v>
      </c>
      <c r="XEZ92">
        <f t="shared" si="31"/>
        <v>1</v>
      </c>
      <c r="XFA92">
        <f t="shared" ca="1" si="32"/>
        <v>1</v>
      </c>
      <c r="XFB92" s="9">
        <f t="shared" si="33"/>
        <v>1</v>
      </c>
      <c r="XFC92">
        <v>1</v>
      </c>
      <c r="XFD92">
        <f>IF(IFERROR(SEARCH("Other unavailability",Table3[[#This Row],[Reason]],1), 0), IF(LEN(Table3[[#This Row],[Comment]])&gt;0, 1, 0), 1)</f>
        <v>1</v>
      </c>
    </row>
    <row r="93" spans="2:7 16373:16384" x14ac:dyDescent="0.3">
      <c r="B93" s="17"/>
      <c r="C93" s="17"/>
      <c r="D93" s="17"/>
      <c r="E93" s="18"/>
      <c r="F93" s="18"/>
      <c r="G93" s="17"/>
      <c r="XES93">
        <f t="shared" si="26"/>
        <v>0</v>
      </c>
      <c r="XET93">
        <f t="shared" si="27"/>
        <v>0</v>
      </c>
      <c r="XEU93" s="10">
        <f t="shared" si="25"/>
        <v>1</v>
      </c>
      <c r="XEV93">
        <f t="shared" ca="1" si="28"/>
        <v>1</v>
      </c>
      <c r="XEX93">
        <f t="shared" si="29"/>
        <v>1</v>
      </c>
      <c r="XEY93">
        <f t="shared" si="30"/>
        <v>1</v>
      </c>
      <c r="XEZ93">
        <f t="shared" si="31"/>
        <v>1</v>
      </c>
      <c r="XFA93">
        <f t="shared" ca="1" si="32"/>
        <v>1</v>
      </c>
      <c r="XFB93" s="9">
        <f t="shared" si="33"/>
        <v>1</v>
      </c>
      <c r="XFC93">
        <v>1</v>
      </c>
      <c r="XFD93">
        <f>IF(IFERROR(SEARCH("Other unavailability",Table3[[#This Row],[Reason]],1), 0), IF(LEN(Table3[[#This Row],[Comment]])&gt;0, 1, 0), 1)</f>
        <v>1</v>
      </c>
    </row>
    <row r="94" spans="2:7 16373:16384" x14ac:dyDescent="0.3">
      <c r="B94" s="17"/>
      <c r="C94" s="17"/>
      <c r="D94" s="17"/>
      <c r="E94" s="18"/>
      <c r="F94" s="18"/>
      <c r="G94" s="17"/>
      <c r="XES94">
        <f t="shared" si="26"/>
        <v>0</v>
      </c>
      <c r="XET94">
        <f t="shared" si="27"/>
        <v>0</v>
      </c>
      <c r="XEU94" s="10">
        <f t="shared" si="25"/>
        <v>1</v>
      </c>
      <c r="XEV94">
        <f t="shared" ca="1" si="28"/>
        <v>1</v>
      </c>
      <c r="XEX94">
        <f t="shared" si="29"/>
        <v>1</v>
      </c>
      <c r="XEY94">
        <f t="shared" si="30"/>
        <v>1</v>
      </c>
      <c r="XEZ94">
        <f t="shared" si="31"/>
        <v>1</v>
      </c>
      <c r="XFA94">
        <f t="shared" ca="1" si="32"/>
        <v>1</v>
      </c>
      <c r="XFB94" s="9">
        <f t="shared" si="33"/>
        <v>1</v>
      </c>
      <c r="XFC94">
        <v>1</v>
      </c>
      <c r="XFD94">
        <f>IF(IFERROR(SEARCH("Other unavailability",Table3[[#This Row],[Reason]],1), 0), IF(LEN(Table3[[#This Row],[Comment]])&gt;0, 1, 0), 1)</f>
        <v>1</v>
      </c>
    </row>
    <row r="95" spans="2:7 16373:16384" x14ac:dyDescent="0.3">
      <c r="B95" s="17"/>
      <c r="C95" s="17"/>
      <c r="D95" s="17"/>
      <c r="E95" s="18"/>
      <c r="F95" s="18"/>
      <c r="G95" s="17"/>
      <c r="XES95">
        <f t="shared" si="26"/>
        <v>0</v>
      </c>
      <c r="XET95">
        <f t="shared" si="27"/>
        <v>0</v>
      </c>
      <c r="XEU95" s="10">
        <f t="shared" si="25"/>
        <v>1</v>
      </c>
      <c r="XEV95">
        <f t="shared" ca="1" si="28"/>
        <v>1</v>
      </c>
      <c r="XEX95">
        <f t="shared" si="29"/>
        <v>1</v>
      </c>
      <c r="XEY95">
        <f t="shared" si="30"/>
        <v>1</v>
      </c>
      <c r="XEZ95">
        <f t="shared" si="31"/>
        <v>1</v>
      </c>
      <c r="XFA95">
        <f t="shared" ca="1" si="32"/>
        <v>1</v>
      </c>
      <c r="XFB95" s="9">
        <f t="shared" si="33"/>
        <v>1</v>
      </c>
      <c r="XFC95">
        <v>1</v>
      </c>
      <c r="XFD95">
        <f>IF(IFERROR(SEARCH("Other unavailability",Table3[[#This Row],[Reason]],1), 0), IF(LEN(Table3[[#This Row],[Comment]])&gt;0, 1, 0), 1)</f>
        <v>1</v>
      </c>
    </row>
    <row r="96" spans="2:7 16373:16384" x14ac:dyDescent="0.3">
      <c r="B96" s="17"/>
      <c r="C96" s="17"/>
      <c r="D96" s="17"/>
      <c r="E96" s="18"/>
      <c r="F96" s="18"/>
      <c r="G96" s="17"/>
      <c r="XES96">
        <f t="shared" si="26"/>
        <v>0</v>
      </c>
      <c r="XET96">
        <f t="shared" si="27"/>
        <v>0</v>
      </c>
      <c r="XEU96" s="10">
        <f t="shared" si="25"/>
        <v>1</v>
      </c>
      <c r="XEV96">
        <f t="shared" ca="1" si="28"/>
        <v>1</v>
      </c>
      <c r="XEX96">
        <f t="shared" si="29"/>
        <v>1</v>
      </c>
      <c r="XEY96">
        <f t="shared" si="30"/>
        <v>1</v>
      </c>
      <c r="XEZ96">
        <f t="shared" si="31"/>
        <v>1</v>
      </c>
      <c r="XFA96">
        <f t="shared" ca="1" si="32"/>
        <v>1</v>
      </c>
      <c r="XFB96" s="9">
        <f t="shared" si="33"/>
        <v>1</v>
      </c>
      <c r="XFC96">
        <v>1</v>
      </c>
      <c r="XFD96">
        <f>IF(IFERROR(SEARCH("Other unavailability",Table3[[#This Row],[Reason]],1), 0), IF(LEN(Table3[[#This Row],[Comment]])&gt;0, 1, 0), 1)</f>
        <v>1</v>
      </c>
    </row>
    <row r="97" spans="2:7 16373:16384" x14ac:dyDescent="0.3">
      <c r="B97" s="17"/>
      <c r="C97" s="17"/>
      <c r="D97" s="17"/>
      <c r="E97" s="18"/>
      <c r="F97" s="18"/>
      <c r="G97" s="17"/>
      <c r="XES97">
        <f t="shared" si="26"/>
        <v>0</v>
      </c>
      <c r="XET97">
        <f t="shared" si="27"/>
        <v>0</v>
      </c>
      <c r="XEU97" s="10">
        <f t="shared" si="25"/>
        <v>1</v>
      </c>
      <c r="XEV97">
        <f t="shared" ca="1" si="28"/>
        <v>1</v>
      </c>
      <c r="XEX97">
        <f t="shared" si="29"/>
        <v>1</v>
      </c>
      <c r="XEY97">
        <f t="shared" si="30"/>
        <v>1</v>
      </c>
      <c r="XEZ97">
        <f t="shared" si="31"/>
        <v>1</v>
      </c>
      <c r="XFA97">
        <f t="shared" ca="1" si="32"/>
        <v>1</v>
      </c>
      <c r="XFB97" s="9">
        <f t="shared" si="33"/>
        <v>1</v>
      </c>
      <c r="XFC97">
        <v>1</v>
      </c>
      <c r="XFD97">
        <f>IF(IFERROR(SEARCH("Other unavailability",Table3[[#This Row],[Reason]],1), 0), IF(LEN(Table3[[#This Row],[Comment]])&gt;0, 1, 0), 1)</f>
        <v>1</v>
      </c>
    </row>
    <row r="98" spans="2:7 16373:16384" x14ac:dyDescent="0.3">
      <c r="B98" s="17"/>
      <c r="C98" s="17"/>
      <c r="D98" s="17"/>
      <c r="E98" s="18"/>
      <c r="F98" s="18"/>
      <c r="G98" s="17"/>
      <c r="XES98">
        <f t="shared" si="26"/>
        <v>0</v>
      </c>
      <c r="XET98">
        <f t="shared" si="27"/>
        <v>0</v>
      </c>
      <c r="XEU98" s="10">
        <f t="shared" si="25"/>
        <v>1</v>
      </c>
      <c r="XEV98">
        <f t="shared" ca="1" si="28"/>
        <v>1</v>
      </c>
      <c r="XEX98">
        <f t="shared" si="29"/>
        <v>1</v>
      </c>
      <c r="XEY98">
        <f t="shared" si="30"/>
        <v>1</v>
      </c>
      <c r="XEZ98">
        <f t="shared" si="31"/>
        <v>1</v>
      </c>
      <c r="XFA98">
        <f t="shared" ca="1" si="32"/>
        <v>1</v>
      </c>
      <c r="XFB98" s="9">
        <f t="shared" si="33"/>
        <v>1</v>
      </c>
      <c r="XFC98">
        <v>1</v>
      </c>
      <c r="XFD98">
        <f>IF(IFERROR(SEARCH("Other unavailability",Table3[[#This Row],[Reason]],1), 0), IF(LEN(Table3[[#This Row],[Comment]])&gt;0, 1, 0), 1)</f>
        <v>1</v>
      </c>
    </row>
    <row r="99" spans="2:7 16373:16384" x14ac:dyDescent="0.3">
      <c r="B99" s="17"/>
      <c r="C99" s="17"/>
      <c r="D99" s="17"/>
      <c r="E99" s="18"/>
      <c r="F99" s="18"/>
      <c r="G99" s="17"/>
      <c r="XES99">
        <f t="shared" si="26"/>
        <v>0</v>
      </c>
      <c r="XET99">
        <f t="shared" si="27"/>
        <v>0</v>
      </c>
      <c r="XEU99" s="10">
        <f t="shared" si="25"/>
        <v>1</v>
      </c>
      <c r="XEV99">
        <f t="shared" ca="1" si="28"/>
        <v>1</v>
      </c>
      <c r="XEX99">
        <f t="shared" si="29"/>
        <v>1</v>
      </c>
      <c r="XEY99">
        <f t="shared" si="30"/>
        <v>1</v>
      </c>
      <c r="XEZ99">
        <f t="shared" si="31"/>
        <v>1</v>
      </c>
      <c r="XFA99">
        <f t="shared" ca="1" si="32"/>
        <v>1</v>
      </c>
      <c r="XFB99" s="9">
        <f t="shared" si="33"/>
        <v>1</v>
      </c>
      <c r="XFC99">
        <v>1</v>
      </c>
      <c r="XFD99">
        <f>IF(IFERROR(SEARCH("Other unavailability",Table3[[#This Row],[Reason]],1), 0), IF(LEN(Table3[[#This Row],[Comment]])&gt;0, 1, 0), 1)</f>
        <v>1</v>
      </c>
    </row>
    <row r="100" spans="2:7 16373:16384" x14ac:dyDescent="0.3">
      <c r="B100" s="17"/>
      <c r="C100" s="17"/>
      <c r="D100" s="17"/>
      <c r="E100" s="18"/>
      <c r="F100" s="18"/>
      <c r="G100" s="17"/>
      <c r="XES100">
        <f t="shared" si="26"/>
        <v>0</v>
      </c>
      <c r="XET100">
        <f t="shared" si="27"/>
        <v>0</v>
      </c>
      <c r="XEU100" s="10">
        <f t="shared" si="25"/>
        <v>1</v>
      </c>
      <c r="XEV100">
        <f t="shared" ca="1" si="28"/>
        <v>1</v>
      </c>
      <c r="XEX100">
        <f t="shared" si="29"/>
        <v>1</v>
      </c>
      <c r="XEY100">
        <f t="shared" si="30"/>
        <v>1</v>
      </c>
      <c r="XEZ100">
        <f t="shared" si="31"/>
        <v>1</v>
      </c>
      <c r="XFA100">
        <f t="shared" ca="1" si="32"/>
        <v>1</v>
      </c>
      <c r="XFB100" s="9">
        <f t="shared" si="33"/>
        <v>1</v>
      </c>
      <c r="XFC100">
        <v>1</v>
      </c>
      <c r="XFD100">
        <f>IF(IFERROR(SEARCH("Other unavailability",Table3[[#This Row],[Reason]],1), 0), IF(LEN(Table3[[#This Row],[Comment]])&gt;0, 1, 0), 1)</f>
        <v>1</v>
      </c>
    </row>
    <row r="101" spans="2:7 16373:16384" x14ac:dyDescent="0.3">
      <c r="B101" s="17"/>
      <c r="C101" s="17"/>
      <c r="D101" s="17"/>
      <c r="E101" s="18"/>
      <c r="F101" s="18"/>
      <c r="G101" s="17"/>
      <c r="XES101">
        <f t="shared" ref="XES101:XES132" si="34">IF(ISBLANK(B101),0,1)</f>
        <v>0</v>
      </c>
      <c r="XET101">
        <f t="shared" ref="XET101:XET132" si="35">IF(CONCATENATE(C101,D101,E101,F101)&lt;&gt;"",1,0)</f>
        <v>0</v>
      </c>
      <c r="XEU101" s="10">
        <f t="shared" si="25"/>
        <v>1</v>
      </c>
      <c r="XEV101">
        <f t="shared" ref="XEV101:XEV132" ca="1" si="36">IF(AND(B101&lt;&gt;"",ISNA(VLOOKUP(D101,INDIRECT("Reasons"),1,FALSE))),0,1)</f>
        <v>1</v>
      </c>
      <c r="XEX101">
        <f t="shared" ref="XEX101:XEX132" si="37">IF(AND(B101&lt;&gt;"",ISBLANK(D101)),0,1)</f>
        <v>1</v>
      </c>
      <c r="XEY101">
        <f t="shared" ref="XEY101:XEY132" si="38">IF(AND(B101&lt;&gt;"",ISBLANK(E101)),0,1)</f>
        <v>1</v>
      </c>
      <c r="XEZ101">
        <f t="shared" ref="XEZ101:XEZ132" si="39">IF(AND(B101&lt;&gt;"",ISBLANK(F101)),0,1)</f>
        <v>1</v>
      </c>
      <c r="XFA101">
        <f t="shared" ref="XFA101:XFA132" ca="1" si="40">IF(ISNA(VLOOKUP(C101,INDIRECT(B101),1,FALSE)),0,1)</f>
        <v>1</v>
      </c>
      <c r="XFB101" s="9">
        <f t="shared" ref="XFB101:XFB132" si="41">IF(AND(B101&lt;&gt;"",ISBLANK(C101)),0,1)</f>
        <v>1</v>
      </c>
      <c r="XFC101">
        <v>1</v>
      </c>
      <c r="XFD101">
        <f>IF(IFERROR(SEARCH("Other unavailability",Table3[[#This Row],[Reason]],1), 0), IF(LEN(Table3[[#This Row],[Comment]])&gt;0, 1, 0), 1)</f>
        <v>1</v>
      </c>
    </row>
    <row r="102" spans="2:7 16373:16384" x14ac:dyDescent="0.3">
      <c r="B102" s="17"/>
      <c r="C102" s="17"/>
      <c r="D102" s="17"/>
      <c r="E102" s="18"/>
      <c r="F102" s="18"/>
      <c r="G102" s="17"/>
      <c r="XES102">
        <f t="shared" si="34"/>
        <v>0</v>
      </c>
      <c r="XET102">
        <f t="shared" si="35"/>
        <v>0</v>
      </c>
      <c r="XEU102" s="10">
        <f t="shared" si="25"/>
        <v>1</v>
      </c>
      <c r="XEV102">
        <f t="shared" ca="1" si="36"/>
        <v>1</v>
      </c>
      <c r="XEX102">
        <f t="shared" si="37"/>
        <v>1</v>
      </c>
      <c r="XEY102">
        <f t="shared" si="38"/>
        <v>1</v>
      </c>
      <c r="XEZ102">
        <f t="shared" si="39"/>
        <v>1</v>
      </c>
      <c r="XFA102">
        <f t="shared" ca="1" si="40"/>
        <v>1</v>
      </c>
      <c r="XFB102" s="9">
        <f t="shared" si="41"/>
        <v>1</v>
      </c>
      <c r="XFC102">
        <v>1</v>
      </c>
      <c r="XFD102">
        <f>IF(IFERROR(SEARCH("Other unavailability",Table3[[#This Row],[Reason]],1), 0), IF(LEN(Table3[[#This Row],[Comment]])&gt;0, 1, 0), 1)</f>
        <v>1</v>
      </c>
    </row>
    <row r="103" spans="2:7 16373:16384" x14ac:dyDescent="0.3">
      <c r="B103" s="17"/>
      <c r="C103" s="17"/>
      <c r="D103" s="17"/>
      <c r="E103" s="18"/>
      <c r="F103" s="18"/>
      <c r="G103" s="17"/>
      <c r="XES103">
        <f t="shared" si="34"/>
        <v>0</v>
      </c>
      <c r="XET103">
        <f t="shared" si="35"/>
        <v>0</v>
      </c>
      <c r="XEU103" s="10">
        <f t="shared" si="25"/>
        <v>1</v>
      </c>
      <c r="XEV103">
        <f t="shared" ca="1" si="36"/>
        <v>1</v>
      </c>
      <c r="XEX103">
        <f t="shared" si="37"/>
        <v>1</v>
      </c>
      <c r="XEY103">
        <f t="shared" si="38"/>
        <v>1</v>
      </c>
      <c r="XEZ103">
        <f t="shared" si="39"/>
        <v>1</v>
      </c>
      <c r="XFA103">
        <f t="shared" ca="1" si="40"/>
        <v>1</v>
      </c>
      <c r="XFB103" s="9">
        <f t="shared" si="41"/>
        <v>1</v>
      </c>
      <c r="XFC103">
        <v>1</v>
      </c>
      <c r="XFD103">
        <f>IF(IFERROR(SEARCH("Other unavailability",Table3[[#This Row],[Reason]],1), 0), IF(LEN(Table3[[#This Row],[Comment]])&gt;0, 1, 0), 1)</f>
        <v>1</v>
      </c>
    </row>
    <row r="104" spans="2:7 16373:16384" x14ac:dyDescent="0.3">
      <c r="B104" s="17"/>
      <c r="C104" s="17"/>
      <c r="D104" s="17"/>
      <c r="E104" s="18"/>
      <c r="F104" s="18"/>
      <c r="G104" s="17"/>
      <c r="XES104">
        <f t="shared" si="34"/>
        <v>0</v>
      </c>
      <c r="XET104">
        <f t="shared" si="35"/>
        <v>0</v>
      </c>
      <c r="XEU104" s="10">
        <f t="shared" si="25"/>
        <v>1</v>
      </c>
      <c r="XEV104">
        <f t="shared" ca="1" si="36"/>
        <v>1</v>
      </c>
      <c r="XEX104">
        <f t="shared" si="37"/>
        <v>1</v>
      </c>
      <c r="XEY104">
        <f t="shared" si="38"/>
        <v>1</v>
      </c>
      <c r="XEZ104">
        <f t="shared" si="39"/>
        <v>1</v>
      </c>
      <c r="XFA104">
        <f t="shared" ca="1" si="40"/>
        <v>1</v>
      </c>
      <c r="XFB104" s="9">
        <f t="shared" si="41"/>
        <v>1</v>
      </c>
      <c r="XFC104">
        <v>1</v>
      </c>
      <c r="XFD104">
        <f>IF(IFERROR(SEARCH("Other unavailability",Table3[[#This Row],[Reason]],1), 0), IF(LEN(Table3[[#This Row],[Comment]])&gt;0, 1, 0), 1)</f>
        <v>1</v>
      </c>
    </row>
    <row r="105" spans="2:7 16373:16384" x14ac:dyDescent="0.3">
      <c r="B105" s="17"/>
      <c r="C105" s="17"/>
      <c r="D105" s="17"/>
      <c r="E105" s="18"/>
      <c r="F105" s="18"/>
      <c r="G105" s="17"/>
      <c r="XES105">
        <f t="shared" si="34"/>
        <v>0</v>
      </c>
      <c r="XET105">
        <f t="shared" si="35"/>
        <v>0</v>
      </c>
      <c r="XEU105" s="10">
        <f t="shared" si="25"/>
        <v>1</v>
      </c>
      <c r="XEV105">
        <f t="shared" ca="1" si="36"/>
        <v>1</v>
      </c>
      <c r="XEX105">
        <f t="shared" si="37"/>
        <v>1</v>
      </c>
      <c r="XEY105">
        <f t="shared" si="38"/>
        <v>1</v>
      </c>
      <c r="XEZ105">
        <f t="shared" si="39"/>
        <v>1</v>
      </c>
      <c r="XFA105">
        <f t="shared" ca="1" si="40"/>
        <v>1</v>
      </c>
      <c r="XFB105" s="9">
        <f t="shared" si="41"/>
        <v>1</v>
      </c>
      <c r="XFC105">
        <v>1</v>
      </c>
      <c r="XFD105">
        <f>IF(IFERROR(SEARCH("Other unavailability",Table3[[#This Row],[Reason]],1), 0), IF(LEN(Table3[[#This Row],[Comment]])&gt;0, 1, 0), 1)</f>
        <v>1</v>
      </c>
    </row>
    <row r="106" spans="2:7 16373:16384" x14ac:dyDescent="0.3">
      <c r="B106" s="17"/>
      <c r="C106" s="17"/>
      <c r="D106" s="17"/>
      <c r="E106" s="18"/>
      <c r="F106" s="18"/>
      <c r="G106" s="17"/>
      <c r="XES106">
        <f t="shared" si="34"/>
        <v>0</v>
      </c>
      <c r="XET106">
        <f t="shared" si="35"/>
        <v>0</v>
      </c>
      <c r="XEU106" s="10">
        <f t="shared" si="25"/>
        <v>1</v>
      </c>
      <c r="XEV106">
        <f t="shared" ca="1" si="36"/>
        <v>1</v>
      </c>
      <c r="XEX106">
        <f t="shared" si="37"/>
        <v>1</v>
      </c>
      <c r="XEY106">
        <f t="shared" si="38"/>
        <v>1</v>
      </c>
      <c r="XEZ106">
        <f t="shared" si="39"/>
        <v>1</v>
      </c>
      <c r="XFA106">
        <f t="shared" ca="1" si="40"/>
        <v>1</v>
      </c>
      <c r="XFB106" s="9">
        <f t="shared" si="41"/>
        <v>1</v>
      </c>
      <c r="XFC106">
        <v>1</v>
      </c>
      <c r="XFD106">
        <f>IF(IFERROR(SEARCH("Other unavailability",Table3[[#This Row],[Reason]],1), 0), IF(LEN(Table3[[#This Row],[Comment]])&gt;0, 1, 0), 1)</f>
        <v>1</v>
      </c>
    </row>
    <row r="107" spans="2:7 16373:16384" x14ac:dyDescent="0.3">
      <c r="B107" s="17"/>
      <c r="C107" s="17"/>
      <c r="D107" s="17"/>
      <c r="E107" s="18"/>
      <c r="F107" s="18"/>
      <c r="G107" s="17"/>
      <c r="XES107">
        <f t="shared" si="34"/>
        <v>0</v>
      </c>
      <c r="XET107">
        <f t="shared" si="35"/>
        <v>0</v>
      </c>
      <c r="XEU107" s="10">
        <f t="shared" si="25"/>
        <v>1</v>
      </c>
      <c r="XEV107">
        <f t="shared" ca="1" si="36"/>
        <v>1</v>
      </c>
      <c r="XEX107">
        <f t="shared" si="37"/>
        <v>1</v>
      </c>
      <c r="XEY107">
        <f t="shared" si="38"/>
        <v>1</v>
      </c>
      <c r="XEZ107">
        <f t="shared" si="39"/>
        <v>1</v>
      </c>
      <c r="XFA107">
        <f t="shared" ca="1" si="40"/>
        <v>1</v>
      </c>
      <c r="XFB107" s="9">
        <f t="shared" si="41"/>
        <v>1</v>
      </c>
      <c r="XFC107">
        <v>1</v>
      </c>
      <c r="XFD107">
        <f>IF(IFERROR(SEARCH("Other unavailability",Table3[[#This Row],[Reason]],1), 0), IF(LEN(Table3[[#This Row],[Comment]])&gt;0, 1, 0), 1)</f>
        <v>1</v>
      </c>
    </row>
    <row r="108" spans="2:7 16373:16384" x14ac:dyDescent="0.3">
      <c r="B108" s="17"/>
      <c r="C108" s="17"/>
      <c r="D108" s="17"/>
      <c r="E108" s="18"/>
      <c r="F108" s="18"/>
      <c r="G108" s="17"/>
      <c r="XES108">
        <f t="shared" si="34"/>
        <v>0</v>
      </c>
      <c r="XET108">
        <f t="shared" si="35"/>
        <v>0</v>
      </c>
      <c r="XEU108" s="10">
        <f t="shared" si="25"/>
        <v>1</v>
      </c>
      <c r="XEV108">
        <f t="shared" ca="1" si="36"/>
        <v>1</v>
      </c>
      <c r="XEX108">
        <f t="shared" si="37"/>
        <v>1</v>
      </c>
      <c r="XEY108">
        <f t="shared" si="38"/>
        <v>1</v>
      </c>
      <c r="XEZ108">
        <f t="shared" si="39"/>
        <v>1</v>
      </c>
      <c r="XFA108">
        <f t="shared" ca="1" si="40"/>
        <v>1</v>
      </c>
      <c r="XFB108" s="9">
        <f t="shared" si="41"/>
        <v>1</v>
      </c>
      <c r="XFC108">
        <v>1</v>
      </c>
      <c r="XFD108">
        <f>IF(IFERROR(SEARCH("Other unavailability",Table3[[#This Row],[Reason]],1), 0), IF(LEN(Table3[[#This Row],[Comment]])&gt;0, 1, 0), 1)</f>
        <v>1</v>
      </c>
    </row>
    <row r="109" spans="2:7 16373:16384" x14ac:dyDescent="0.3">
      <c r="B109" s="17"/>
      <c r="C109" s="17"/>
      <c r="D109" s="17"/>
      <c r="E109" s="18"/>
      <c r="F109" s="18"/>
      <c r="G109" s="17"/>
      <c r="XES109">
        <f t="shared" si="34"/>
        <v>0</v>
      </c>
      <c r="XET109">
        <f t="shared" si="35"/>
        <v>0</v>
      </c>
      <c r="XEU109" s="10">
        <f t="shared" si="25"/>
        <v>1</v>
      </c>
      <c r="XEV109">
        <f t="shared" ca="1" si="36"/>
        <v>1</v>
      </c>
      <c r="XEX109">
        <f t="shared" si="37"/>
        <v>1</v>
      </c>
      <c r="XEY109">
        <f t="shared" si="38"/>
        <v>1</v>
      </c>
      <c r="XEZ109">
        <f t="shared" si="39"/>
        <v>1</v>
      </c>
      <c r="XFA109">
        <f t="shared" ca="1" si="40"/>
        <v>1</v>
      </c>
      <c r="XFB109" s="9">
        <f t="shared" si="41"/>
        <v>1</v>
      </c>
      <c r="XFC109">
        <v>1</v>
      </c>
      <c r="XFD109">
        <f>IF(IFERROR(SEARCH("Other unavailability",Table3[[#This Row],[Reason]],1), 0), IF(LEN(Table3[[#This Row],[Comment]])&gt;0, 1, 0), 1)</f>
        <v>1</v>
      </c>
    </row>
    <row r="110" spans="2:7 16373:16384" x14ac:dyDescent="0.3">
      <c r="B110" s="17"/>
      <c r="C110" s="17"/>
      <c r="D110" s="17"/>
      <c r="E110" s="18"/>
      <c r="F110" s="18"/>
      <c r="G110" s="17"/>
      <c r="XES110">
        <f t="shared" si="34"/>
        <v>0</v>
      </c>
      <c r="XET110">
        <f t="shared" si="35"/>
        <v>0</v>
      </c>
      <c r="XEU110" s="10">
        <f t="shared" si="25"/>
        <v>1</v>
      </c>
      <c r="XEV110">
        <f t="shared" ca="1" si="36"/>
        <v>1</v>
      </c>
      <c r="XEX110">
        <f t="shared" si="37"/>
        <v>1</v>
      </c>
      <c r="XEY110">
        <f t="shared" si="38"/>
        <v>1</v>
      </c>
      <c r="XEZ110">
        <f t="shared" si="39"/>
        <v>1</v>
      </c>
      <c r="XFA110">
        <f t="shared" ca="1" si="40"/>
        <v>1</v>
      </c>
      <c r="XFB110" s="9">
        <f t="shared" si="41"/>
        <v>1</v>
      </c>
      <c r="XFC110">
        <v>1</v>
      </c>
      <c r="XFD110">
        <f>IF(IFERROR(SEARCH("Other unavailability",Table3[[#This Row],[Reason]],1), 0), IF(LEN(Table3[[#This Row],[Comment]])&gt;0, 1, 0), 1)</f>
        <v>1</v>
      </c>
    </row>
    <row r="111" spans="2:7 16373:16384" x14ac:dyDescent="0.3">
      <c r="B111" s="17"/>
      <c r="C111" s="17"/>
      <c r="D111" s="17"/>
      <c r="E111" s="18"/>
      <c r="F111" s="18"/>
      <c r="G111" s="17"/>
      <c r="XES111">
        <f t="shared" si="34"/>
        <v>0</v>
      </c>
      <c r="XET111">
        <f t="shared" si="35"/>
        <v>0</v>
      </c>
      <c r="XEU111" s="10">
        <f t="shared" si="25"/>
        <v>1</v>
      </c>
      <c r="XEV111">
        <f t="shared" ca="1" si="36"/>
        <v>1</v>
      </c>
      <c r="XEX111">
        <f t="shared" si="37"/>
        <v>1</v>
      </c>
      <c r="XEY111">
        <f t="shared" si="38"/>
        <v>1</v>
      </c>
      <c r="XEZ111">
        <f t="shared" si="39"/>
        <v>1</v>
      </c>
      <c r="XFA111">
        <f t="shared" ca="1" si="40"/>
        <v>1</v>
      </c>
      <c r="XFB111" s="9">
        <f t="shared" si="41"/>
        <v>1</v>
      </c>
      <c r="XFC111">
        <v>1</v>
      </c>
      <c r="XFD111">
        <f>IF(IFERROR(SEARCH("Other unavailability",Table3[[#This Row],[Reason]],1), 0), IF(LEN(Table3[[#This Row],[Comment]])&gt;0, 1, 0), 1)</f>
        <v>1</v>
      </c>
    </row>
    <row r="112" spans="2:7 16373:16384" x14ac:dyDescent="0.3">
      <c r="B112" s="17"/>
      <c r="C112" s="17"/>
      <c r="D112" s="17"/>
      <c r="E112" s="18"/>
      <c r="F112" s="18"/>
      <c r="G112" s="17"/>
      <c r="XES112">
        <f t="shared" si="34"/>
        <v>0</v>
      </c>
      <c r="XET112">
        <f t="shared" si="35"/>
        <v>0</v>
      </c>
      <c r="XEU112" s="10">
        <f t="shared" si="25"/>
        <v>1</v>
      </c>
      <c r="XEV112">
        <f t="shared" ca="1" si="36"/>
        <v>1</v>
      </c>
      <c r="XEX112">
        <f t="shared" si="37"/>
        <v>1</v>
      </c>
      <c r="XEY112">
        <f t="shared" si="38"/>
        <v>1</v>
      </c>
      <c r="XEZ112">
        <f t="shared" si="39"/>
        <v>1</v>
      </c>
      <c r="XFA112">
        <f t="shared" ca="1" si="40"/>
        <v>1</v>
      </c>
      <c r="XFB112" s="9">
        <f t="shared" si="41"/>
        <v>1</v>
      </c>
      <c r="XFC112">
        <v>1</v>
      </c>
      <c r="XFD112">
        <f>IF(IFERROR(SEARCH("Other unavailability",Table3[[#This Row],[Reason]],1), 0), IF(LEN(Table3[[#This Row],[Comment]])&gt;0, 1, 0), 1)</f>
        <v>1</v>
      </c>
    </row>
    <row r="113" spans="2:7 16373:16384" x14ac:dyDescent="0.3">
      <c r="B113" s="17"/>
      <c r="C113" s="17"/>
      <c r="D113" s="17"/>
      <c r="E113" s="18"/>
      <c r="F113" s="18"/>
      <c r="G113" s="17"/>
      <c r="XES113">
        <f t="shared" si="34"/>
        <v>0</v>
      </c>
      <c r="XET113">
        <f t="shared" si="35"/>
        <v>0</v>
      </c>
      <c r="XEU113" s="10">
        <f t="shared" si="25"/>
        <v>1</v>
      </c>
      <c r="XEV113">
        <f t="shared" ca="1" si="36"/>
        <v>1</v>
      </c>
      <c r="XEX113">
        <f t="shared" si="37"/>
        <v>1</v>
      </c>
      <c r="XEY113">
        <f t="shared" si="38"/>
        <v>1</v>
      </c>
      <c r="XEZ113">
        <f t="shared" si="39"/>
        <v>1</v>
      </c>
      <c r="XFA113">
        <f t="shared" ca="1" si="40"/>
        <v>1</v>
      </c>
      <c r="XFB113" s="9">
        <f t="shared" si="41"/>
        <v>1</v>
      </c>
      <c r="XFC113">
        <v>1</v>
      </c>
      <c r="XFD113">
        <f>IF(IFERROR(SEARCH("Other unavailability",Table3[[#This Row],[Reason]],1), 0), IF(LEN(Table3[[#This Row],[Comment]])&gt;0, 1, 0), 1)</f>
        <v>1</v>
      </c>
    </row>
    <row r="114" spans="2:7 16373:16384" x14ac:dyDescent="0.3">
      <c r="B114" s="17"/>
      <c r="C114" s="17"/>
      <c r="D114" s="17"/>
      <c r="E114" s="18"/>
      <c r="F114" s="18"/>
      <c r="G114" s="17"/>
      <c r="XES114">
        <f t="shared" si="34"/>
        <v>0</v>
      </c>
      <c r="XET114">
        <f t="shared" si="35"/>
        <v>0</v>
      </c>
      <c r="XEU114" s="10">
        <f t="shared" si="25"/>
        <v>1</v>
      </c>
      <c r="XEV114">
        <f t="shared" ca="1" si="36"/>
        <v>1</v>
      </c>
      <c r="XEX114">
        <f t="shared" si="37"/>
        <v>1</v>
      </c>
      <c r="XEY114">
        <f t="shared" si="38"/>
        <v>1</v>
      </c>
      <c r="XEZ114">
        <f t="shared" si="39"/>
        <v>1</v>
      </c>
      <c r="XFA114">
        <f t="shared" ca="1" si="40"/>
        <v>1</v>
      </c>
      <c r="XFB114" s="9">
        <f t="shared" si="41"/>
        <v>1</v>
      </c>
      <c r="XFC114">
        <v>1</v>
      </c>
      <c r="XFD114">
        <f>IF(IFERROR(SEARCH("Other unavailability",Table3[[#This Row],[Reason]],1), 0), IF(LEN(Table3[[#This Row],[Comment]])&gt;0, 1, 0), 1)</f>
        <v>1</v>
      </c>
    </row>
    <row r="115" spans="2:7 16373:16384" x14ac:dyDescent="0.3">
      <c r="B115" s="17"/>
      <c r="C115" s="17"/>
      <c r="D115" s="17"/>
      <c r="E115" s="18"/>
      <c r="F115" s="18"/>
      <c r="G115" s="17"/>
      <c r="XES115">
        <f t="shared" si="34"/>
        <v>0</v>
      </c>
      <c r="XET115">
        <f t="shared" si="35"/>
        <v>0</v>
      </c>
      <c r="XEU115" s="10">
        <f t="shared" si="25"/>
        <v>1</v>
      </c>
      <c r="XEV115">
        <f t="shared" ca="1" si="36"/>
        <v>1</v>
      </c>
      <c r="XEX115">
        <f t="shared" si="37"/>
        <v>1</v>
      </c>
      <c r="XEY115">
        <f t="shared" si="38"/>
        <v>1</v>
      </c>
      <c r="XEZ115">
        <f t="shared" si="39"/>
        <v>1</v>
      </c>
      <c r="XFA115">
        <f t="shared" ca="1" si="40"/>
        <v>1</v>
      </c>
      <c r="XFB115" s="9">
        <f t="shared" si="41"/>
        <v>1</v>
      </c>
      <c r="XFC115">
        <v>1</v>
      </c>
      <c r="XFD115">
        <f>IF(IFERROR(SEARCH("Other unavailability",Table3[[#This Row],[Reason]],1), 0), IF(LEN(Table3[[#This Row],[Comment]])&gt;0, 1, 0), 1)</f>
        <v>1</v>
      </c>
    </row>
    <row r="116" spans="2:7 16373:16384" x14ac:dyDescent="0.3">
      <c r="B116" s="17"/>
      <c r="C116" s="17"/>
      <c r="D116" s="17"/>
      <c r="E116" s="18"/>
      <c r="F116" s="18"/>
      <c r="G116" s="17"/>
      <c r="XES116">
        <f t="shared" si="34"/>
        <v>0</v>
      </c>
      <c r="XET116">
        <f t="shared" si="35"/>
        <v>0</v>
      </c>
      <c r="XEU116" s="10">
        <f t="shared" si="25"/>
        <v>1</v>
      </c>
      <c r="XEV116">
        <f t="shared" ca="1" si="36"/>
        <v>1</v>
      </c>
      <c r="XEX116">
        <f t="shared" si="37"/>
        <v>1</v>
      </c>
      <c r="XEY116">
        <f t="shared" si="38"/>
        <v>1</v>
      </c>
      <c r="XEZ116">
        <f t="shared" si="39"/>
        <v>1</v>
      </c>
      <c r="XFA116">
        <f t="shared" ca="1" si="40"/>
        <v>1</v>
      </c>
      <c r="XFB116" s="9">
        <f t="shared" si="41"/>
        <v>1</v>
      </c>
      <c r="XFC116">
        <v>1</v>
      </c>
      <c r="XFD116">
        <f>IF(IFERROR(SEARCH("Other unavailability",Table3[[#This Row],[Reason]],1), 0), IF(LEN(Table3[[#This Row],[Comment]])&gt;0, 1, 0), 1)</f>
        <v>1</v>
      </c>
    </row>
    <row r="117" spans="2:7 16373:16384" x14ac:dyDescent="0.3">
      <c r="B117" s="17"/>
      <c r="C117" s="17"/>
      <c r="D117" s="17"/>
      <c r="E117" s="18"/>
      <c r="F117" s="18"/>
      <c r="G117" s="17"/>
      <c r="XES117">
        <f t="shared" si="34"/>
        <v>0</v>
      </c>
      <c r="XET117">
        <f t="shared" si="35"/>
        <v>0</v>
      </c>
      <c r="XEU117" s="10">
        <f t="shared" si="25"/>
        <v>1</v>
      </c>
      <c r="XEV117">
        <f t="shared" ca="1" si="36"/>
        <v>1</v>
      </c>
      <c r="XEX117">
        <f t="shared" si="37"/>
        <v>1</v>
      </c>
      <c r="XEY117">
        <f t="shared" si="38"/>
        <v>1</v>
      </c>
      <c r="XEZ117">
        <f t="shared" si="39"/>
        <v>1</v>
      </c>
      <c r="XFA117">
        <f t="shared" ca="1" si="40"/>
        <v>1</v>
      </c>
      <c r="XFB117" s="9">
        <f t="shared" si="41"/>
        <v>1</v>
      </c>
      <c r="XFC117">
        <v>1</v>
      </c>
      <c r="XFD117">
        <f>IF(IFERROR(SEARCH("Other unavailability",Table3[[#This Row],[Reason]],1), 0), IF(LEN(Table3[[#This Row],[Comment]])&gt;0, 1, 0), 1)</f>
        <v>1</v>
      </c>
    </row>
    <row r="118" spans="2:7 16373:16384" x14ac:dyDescent="0.3">
      <c r="B118" s="17"/>
      <c r="C118" s="17"/>
      <c r="D118" s="17"/>
      <c r="E118" s="18"/>
      <c r="F118" s="18"/>
      <c r="G118" s="17"/>
      <c r="XES118">
        <f t="shared" si="34"/>
        <v>0</v>
      </c>
      <c r="XET118">
        <f t="shared" si="35"/>
        <v>0</v>
      </c>
      <c r="XEU118" s="10">
        <f t="shared" si="25"/>
        <v>1</v>
      </c>
      <c r="XEV118">
        <f t="shared" ca="1" si="36"/>
        <v>1</v>
      </c>
      <c r="XEX118">
        <f t="shared" si="37"/>
        <v>1</v>
      </c>
      <c r="XEY118">
        <f t="shared" si="38"/>
        <v>1</v>
      </c>
      <c r="XEZ118">
        <f t="shared" si="39"/>
        <v>1</v>
      </c>
      <c r="XFA118">
        <f t="shared" ca="1" si="40"/>
        <v>1</v>
      </c>
      <c r="XFB118" s="9">
        <f t="shared" si="41"/>
        <v>1</v>
      </c>
      <c r="XFC118">
        <v>1</v>
      </c>
      <c r="XFD118">
        <f>IF(IFERROR(SEARCH("Other unavailability",Table3[[#This Row],[Reason]],1), 0), IF(LEN(Table3[[#This Row],[Comment]])&gt;0, 1, 0), 1)</f>
        <v>1</v>
      </c>
    </row>
    <row r="119" spans="2:7 16373:16384" x14ac:dyDescent="0.3">
      <c r="B119" s="17"/>
      <c r="C119" s="17"/>
      <c r="D119" s="17"/>
      <c r="E119" s="18"/>
      <c r="F119" s="18"/>
      <c r="G119" s="17"/>
      <c r="XES119">
        <f t="shared" si="34"/>
        <v>0</v>
      </c>
      <c r="XET119">
        <f t="shared" si="35"/>
        <v>0</v>
      </c>
      <c r="XEU119" s="10">
        <f t="shared" si="25"/>
        <v>1</v>
      </c>
      <c r="XEV119">
        <f t="shared" ca="1" si="36"/>
        <v>1</v>
      </c>
      <c r="XEX119">
        <f t="shared" si="37"/>
        <v>1</v>
      </c>
      <c r="XEY119">
        <f t="shared" si="38"/>
        <v>1</v>
      </c>
      <c r="XEZ119">
        <f t="shared" si="39"/>
        <v>1</v>
      </c>
      <c r="XFA119">
        <f t="shared" ca="1" si="40"/>
        <v>1</v>
      </c>
      <c r="XFB119" s="9">
        <f t="shared" si="41"/>
        <v>1</v>
      </c>
      <c r="XFC119">
        <v>1</v>
      </c>
      <c r="XFD119">
        <f>IF(IFERROR(SEARCH("Other unavailability",Table3[[#This Row],[Reason]],1), 0), IF(LEN(Table3[[#This Row],[Comment]])&gt;0, 1, 0), 1)</f>
        <v>1</v>
      </c>
    </row>
    <row r="120" spans="2:7 16373:16384" x14ac:dyDescent="0.3">
      <c r="B120" s="17"/>
      <c r="C120" s="17"/>
      <c r="D120" s="17"/>
      <c r="E120" s="18"/>
      <c r="F120" s="18"/>
      <c r="G120" s="17"/>
      <c r="XES120">
        <f t="shared" si="34"/>
        <v>0</v>
      </c>
      <c r="XET120">
        <f t="shared" si="35"/>
        <v>0</v>
      </c>
      <c r="XEU120" s="10">
        <f t="shared" si="25"/>
        <v>1</v>
      </c>
      <c r="XEV120">
        <f t="shared" ca="1" si="36"/>
        <v>1</v>
      </c>
      <c r="XEX120">
        <f t="shared" si="37"/>
        <v>1</v>
      </c>
      <c r="XEY120">
        <f t="shared" si="38"/>
        <v>1</v>
      </c>
      <c r="XEZ120">
        <f t="shared" si="39"/>
        <v>1</v>
      </c>
      <c r="XFA120">
        <f t="shared" ca="1" si="40"/>
        <v>1</v>
      </c>
      <c r="XFB120" s="9">
        <f t="shared" si="41"/>
        <v>1</v>
      </c>
      <c r="XFC120">
        <v>1</v>
      </c>
      <c r="XFD120">
        <f>IF(IFERROR(SEARCH("Other unavailability",Table3[[#This Row],[Reason]],1), 0), IF(LEN(Table3[[#This Row],[Comment]])&gt;0, 1, 0), 1)</f>
        <v>1</v>
      </c>
    </row>
    <row r="121" spans="2:7 16373:16384" x14ac:dyDescent="0.3">
      <c r="B121" s="17"/>
      <c r="C121" s="17"/>
      <c r="D121" s="17"/>
      <c r="E121" s="18"/>
      <c r="F121" s="18"/>
      <c r="G121" s="17"/>
      <c r="XES121">
        <f t="shared" si="34"/>
        <v>0</v>
      </c>
      <c r="XET121">
        <f t="shared" si="35"/>
        <v>0</v>
      </c>
      <c r="XEU121" s="10">
        <f t="shared" si="25"/>
        <v>1</v>
      </c>
      <c r="XEV121">
        <f t="shared" ca="1" si="36"/>
        <v>1</v>
      </c>
      <c r="XEX121">
        <f t="shared" si="37"/>
        <v>1</v>
      </c>
      <c r="XEY121">
        <f t="shared" si="38"/>
        <v>1</v>
      </c>
      <c r="XEZ121">
        <f t="shared" si="39"/>
        <v>1</v>
      </c>
      <c r="XFA121">
        <f t="shared" ca="1" si="40"/>
        <v>1</v>
      </c>
      <c r="XFB121" s="9">
        <f t="shared" si="41"/>
        <v>1</v>
      </c>
      <c r="XFC121">
        <v>1</v>
      </c>
      <c r="XFD121">
        <f>IF(IFERROR(SEARCH("Other unavailability",Table3[[#This Row],[Reason]],1), 0), IF(LEN(Table3[[#This Row],[Comment]])&gt;0, 1, 0), 1)</f>
        <v>1</v>
      </c>
    </row>
    <row r="122" spans="2:7 16373:16384" x14ac:dyDescent="0.3">
      <c r="B122" s="17"/>
      <c r="C122" s="17"/>
      <c r="D122" s="17"/>
      <c r="E122" s="18"/>
      <c r="F122" s="18"/>
      <c r="G122" s="17"/>
      <c r="XES122">
        <f t="shared" si="34"/>
        <v>0</v>
      </c>
      <c r="XET122">
        <f t="shared" si="35"/>
        <v>0</v>
      </c>
      <c r="XEU122" s="10">
        <f t="shared" si="25"/>
        <v>1</v>
      </c>
      <c r="XEV122">
        <f t="shared" ca="1" si="36"/>
        <v>1</v>
      </c>
      <c r="XEX122">
        <f t="shared" si="37"/>
        <v>1</v>
      </c>
      <c r="XEY122">
        <f t="shared" si="38"/>
        <v>1</v>
      </c>
      <c r="XEZ122">
        <f t="shared" si="39"/>
        <v>1</v>
      </c>
      <c r="XFA122">
        <f t="shared" ca="1" si="40"/>
        <v>1</v>
      </c>
      <c r="XFB122" s="9">
        <f t="shared" si="41"/>
        <v>1</v>
      </c>
      <c r="XFC122">
        <v>1</v>
      </c>
      <c r="XFD122">
        <f>IF(IFERROR(SEARCH("Other unavailability",Table3[[#This Row],[Reason]],1), 0), IF(LEN(Table3[[#This Row],[Comment]])&gt;0, 1, 0), 1)</f>
        <v>1</v>
      </c>
    </row>
    <row r="123" spans="2:7 16373:16384" x14ac:dyDescent="0.3">
      <c r="B123" s="17"/>
      <c r="C123" s="17"/>
      <c r="D123" s="17"/>
      <c r="E123" s="18"/>
      <c r="F123" s="18"/>
      <c r="G123" s="17"/>
      <c r="XES123">
        <f t="shared" si="34"/>
        <v>0</v>
      </c>
      <c r="XET123">
        <f t="shared" si="35"/>
        <v>0</v>
      </c>
      <c r="XEU123" s="10">
        <f t="shared" si="25"/>
        <v>1</v>
      </c>
      <c r="XEV123">
        <f t="shared" ca="1" si="36"/>
        <v>1</v>
      </c>
      <c r="XEX123">
        <f t="shared" si="37"/>
        <v>1</v>
      </c>
      <c r="XEY123">
        <f t="shared" si="38"/>
        <v>1</v>
      </c>
      <c r="XEZ123">
        <f t="shared" si="39"/>
        <v>1</v>
      </c>
      <c r="XFA123">
        <f t="shared" ca="1" si="40"/>
        <v>1</v>
      </c>
      <c r="XFB123" s="9">
        <f t="shared" si="41"/>
        <v>1</v>
      </c>
      <c r="XFC123">
        <v>1</v>
      </c>
      <c r="XFD123">
        <f>IF(IFERROR(SEARCH("Other unavailability",Table3[[#This Row],[Reason]],1), 0), IF(LEN(Table3[[#This Row],[Comment]])&gt;0, 1, 0), 1)</f>
        <v>1</v>
      </c>
    </row>
    <row r="124" spans="2:7 16373:16384" x14ac:dyDescent="0.3">
      <c r="B124" s="17"/>
      <c r="C124" s="17"/>
      <c r="D124" s="17"/>
      <c r="E124" s="18"/>
      <c r="F124" s="18"/>
      <c r="G124" s="17"/>
      <c r="XES124">
        <f t="shared" si="34"/>
        <v>0</v>
      </c>
      <c r="XET124">
        <f t="shared" si="35"/>
        <v>0</v>
      </c>
      <c r="XEU124" s="10">
        <f t="shared" si="25"/>
        <v>1</v>
      </c>
      <c r="XEV124">
        <f t="shared" ca="1" si="36"/>
        <v>1</v>
      </c>
      <c r="XEX124">
        <f t="shared" si="37"/>
        <v>1</v>
      </c>
      <c r="XEY124">
        <f t="shared" si="38"/>
        <v>1</v>
      </c>
      <c r="XEZ124">
        <f t="shared" si="39"/>
        <v>1</v>
      </c>
      <c r="XFA124">
        <f t="shared" ca="1" si="40"/>
        <v>1</v>
      </c>
      <c r="XFB124" s="9">
        <f t="shared" si="41"/>
        <v>1</v>
      </c>
      <c r="XFC124">
        <v>1</v>
      </c>
      <c r="XFD124">
        <f>IF(IFERROR(SEARCH("Other unavailability",Table3[[#This Row],[Reason]],1), 0), IF(LEN(Table3[[#This Row],[Comment]])&gt;0, 1, 0), 1)</f>
        <v>1</v>
      </c>
    </row>
    <row r="125" spans="2:7 16373:16384" x14ac:dyDescent="0.3">
      <c r="B125" s="17"/>
      <c r="C125" s="17"/>
      <c r="D125" s="17"/>
      <c r="E125" s="18"/>
      <c r="F125" s="18"/>
      <c r="G125" s="17"/>
      <c r="XES125">
        <f t="shared" si="34"/>
        <v>0</v>
      </c>
      <c r="XET125">
        <f t="shared" si="35"/>
        <v>0</v>
      </c>
      <c r="XEU125" s="10">
        <f t="shared" ref="XEU125:XEU188" si="42">IF(AND(XES125=0,XET125=1),0,1)</f>
        <v>1</v>
      </c>
      <c r="XEV125">
        <f t="shared" ca="1" si="36"/>
        <v>1</v>
      </c>
      <c r="XEX125">
        <f t="shared" si="37"/>
        <v>1</v>
      </c>
      <c r="XEY125">
        <f t="shared" si="38"/>
        <v>1</v>
      </c>
      <c r="XEZ125">
        <f t="shared" si="39"/>
        <v>1</v>
      </c>
      <c r="XFA125">
        <f t="shared" ca="1" si="40"/>
        <v>1</v>
      </c>
      <c r="XFB125" s="9">
        <f t="shared" si="41"/>
        <v>1</v>
      </c>
      <c r="XFC125">
        <v>1</v>
      </c>
      <c r="XFD125">
        <f>IF(IFERROR(SEARCH("Other unavailability",Table3[[#This Row],[Reason]],1), 0), IF(LEN(Table3[[#This Row],[Comment]])&gt;0, 1, 0), 1)</f>
        <v>1</v>
      </c>
    </row>
    <row r="126" spans="2:7 16373:16384" x14ac:dyDescent="0.3">
      <c r="B126" s="17"/>
      <c r="C126" s="17"/>
      <c r="D126" s="17"/>
      <c r="E126" s="18"/>
      <c r="F126" s="18"/>
      <c r="G126" s="17"/>
      <c r="XES126">
        <f t="shared" si="34"/>
        <v>0</v>
      </c>
      <c r="XET126">
        <f t="shared" si="35"/>
        <v>0</v>
      </c>
      <c r="XEU126" s="10">
        <f t="shared" si="42"/>
        <v>1</v>
      </c>
      <c r="XEV126">
        <f t="shared" ca="1" si="36"/>
        <v>1</v>
      </c>
      <c r="XEX126">
        <f t="shared" si="37"/>
        <v>1</v>
      </c>
      <c r="XEY126">
        <f t="shared" si="38"/>
        <v>1</v>
      </c>
      <c r="XEZ126">
        <f t="shared" si="39"/>
        <v>1</v>
      </c>
      <c r="XFA126">
        <f t="shared" ca="1" si="40"/>
        <v>1</v>
      </c>
      <c r="XFB126" s="9">
        <f t="shared" si="41"/>
        <v>1</v>
      </c>
      <c r="XFC126">
        <v>1</v>
      </c>
      <c r="XFD126">
        <f>IF(IFERROR(SEARCH("Other unavailability",Table3[[#This Row],[Reason]],1), 0), IF(LEN(Table3[[#This Row],[Comment]])&gt;0, 1, 0), 1)</f>
        <v>1</v>
      </c>
    </row>
    <row r="127" spans="2:7 16373:16384" x14ac:dyDescent="0.3">
      <c r="B127" s="17"/>
      <c r="C127" s="17"/>
      <c r="D127" s="17"/>
      <c r="E127" s="18"/>
      <c r="F127" s="18"/>
      <c r="G127" s="17"/>
      <c r="XES127">
        <f t="shared" si="34"/>
        <v>0</v>
      </c>
      <c r="XET127">
        <f t="shared" si="35"/>
        <v>0</v>
      </c>
      <c r="XEU127" s="10">
        <f t="shared" si="42"/>
        <v>1</v>
      </c>
      <c r="XEV127">
        <f t="shared" ca="1" si="36"/>
        <v>1</v>
      </c>
      <c r="XEX127">
        <f t="shared" si="37"/>
        <v>1</v>
      </c>
      <c r="XEY127">
        <f t="shared" si="38"/>
        <v>1</v>
      </c>
      <c r="XEZ127">
        <f t="shared" si="39"/>
        <v>1</v>
      </c>
      <c r="XFA127">
        <f t="shared" ca="1" si="40"/>
        <v>1</v>
      </c>
      <c r="XFB127" s="9">
        <f t="shared" si="41"/>
        <v>1</v>
      </c>
      <c r="XFC127">
        <v>1</v>
      </c>
      <c r="XFD127">
        <f>IF(IFERROR(SEARCH("Other unavailability",Table3[[#This Row],[Reason]],1), 0), IF(LEN(Table3[[#This Row],[Comment]])&gt;0, 1, 0), 1)</f>
        <v>1</v>
      </c>
    </row>
    <row r="128" spans="2:7 16373:16384" x14ac:dyDescent="0.3">
      <c r="B128" s="17"/>
      <c r="C128" s="17"/>
      <c r="D128" s="17"/>
      <c r="E128" s="18"/>
      <c r="F128" s="18"/>
      <c r="G128" s="17"/>
      <c r="XES128">
        <f t="shared" si="34"/>
        <v>0</v>
      </c>
      <c r="XET128">
        <f t="shared" si="35"/>
        <v>0</v>
      </c>
      <c r="XEU128" s="10">
        <f t="shared" si="42"/>
        <v>1</v>
      </c>
      <c r="XEV128">
        <f t="shared" ca="1" si="36"/>
        <v>1</v>
      </c>
      <c r="XEX128">
        <f t="shared" si="37"/>
        <v>1</v>
      </c>
      <c r="XEY128">
        <f t="shared" si="38"/>
        <v>1</v>
      </c>
      <c r="XEZ128">
        <f t="shared" si="39"/>
        <v>1</v>
      </c>
      <c r="XFA128">
        <f t="shared" ca="1" si="40"/>
        <v>1</v>
      </c>
      <c r="XFB128" s="9">
        <f t="shared" si="41"/>
        <v>1</v>
      </c>
      <c r="XFC128">
        <v>1</v>
      </c>
      <c r="XFD128">
        <f>IF(IFERROR(SEARCH("Other unavailability",Table3[[#This Row],[Reason]],1), 0), IF(LEN(Table3[[#This Row],[Comment]])&gt;0, 1, 0), 1)</f>
        <v>1</v>
      </c>
    </row>
    <row r="129" spans="2:7 16373:16384" x14ac:dyDescent="0.3">
      <c r="B129" s="17"/>
      <c r="C129" s="17"/>
      <c r="D129" s="17"/>
      <c r="E129" s="18"/>
      <c r="F129" s="18"/>
      <c r="G129" s="17"/>
      <c r="XES129">
        <f t="shared" si="34"/>
        <v>0</v>
      </c>
      <c r="XET129">
        <f t="shared" si="35"/>
        <v>0</v>
      </c>
      <c r="XEU129" s="10">
        <f t="shared" si="42"/>
        <v>1</v>
      </c>
      <c r="XEV129">
        <f t="shared" ca="1" si="36"/>
        <v>1</v>
      </c>
      <c r="XEX129">
        <f t="shared" si="37"/>
        <v>1</v>
      </c>
      <c r="XEY129">
        <f t="shared" si="38"/>
        <v>1</v>
      </c>
      <c r="XEZ129">
        <f t="shared" si="39"/>
        <v>1</v>
      </c>
      <c r="XFA129">
        <f t="shared" ca="1" si="40"/>
        <v>1</v>
      </c>
      <c r="XFB129" s="9">
        <f t="shared" si="41"/>
        <v>1</v>
      </c>
      <c r="XFC129">
        <v>1</v>
      </c>
      <c r="XFD129">
        <f>IF(IFERROR(SEARCH("Other unavailability",Table3[[#This Row],[Reason]],1), 0), IF(LEN(Table3[[#This Row],[Comment]])&gt;0, 1, 0), 1)</f>
        <v>1</v>
      </c>
    </row>
    <row r="130" spans="2:7 16373:16384" x14ac:dyDescent="0.3">
      <c r="B130" s="17"/>
      <c r="C130" s="17"/>
      <c r="D130" s="17"/>
      <c r="E130" s="18"/>
      <c r="F130" s="18"/>
      <c r="G130" s="17"/>
      <c r="XES130">
        <f t="shared" si="34"/>
        <v>0</v>
      </c>
      <c r="XET130">
        <f t="shared" si="35"/>
        <v>0</v>
      </c>
      <c r="XEU130" s="10">
        <f t="shared" si="42"/>
        <v>1</v>
      </c>
      <c r="XEV130">
        <f t="shared" ca="1" si="36"/>
        <v>1</v>
      </c>
      <c r="XEX130">
        <f t="shared" si="37"/>
        <v>1</v>
      </c>
      <c r="XEY130">
        <f t="shared" si="38"/>
        <v>1</v>
      </c>
      <c r="XEZ130">
        <f t="shared" si="39"/>
        <v>1</v>
      </c>
      <c r="XFA130">
        <f t="shared" ca="1" si="40"/>
        <v>1</v>
      </c>
      <c r="XFB130" s="9">
        <f t="shared" si="41"/>
        <v>1</v>
      </c>
      <c r="XFC130">
        <v>1</v>
      </c>
      <c r="XFD130">
        <f>IF(IFERROR(SEARCH("Other unavailability",Table3[[#This Row],[Reason]],1), 0), IF(LEN(Table3[[#This Row],[Comment]])&gt;0, 1, 0), 1)</f>
        <v>1</v>
      </c>
    </row>
    <row r="131" spans="2:7 16373:16384" x14ac:dyDescent="0.3">
      <c r="B131" s="17"/>
      <c r="C131" s="17"/>
      <c r="D131" s="17"/>
      <c r="E131" s="18"/>
      <c r="F131" s="18"/>
      <c r="G131" s="17"/>
      <c r="XES131">
        <f t="shared" si="34"/>
        <v>0</v>
      </c>
      <c r="XET131">
        <f t="shared" si="35"/>
        <v>0</v>
      </c>
      <c r="XEU131" s="10">
        <f t="shared" si="42"/>
        <v>1</v>
      </c>
      <c r="XEV131">
        <f t="shared" ca="1" si="36"/>
        <v>1</v>
      </c>
      <c r="XEX131">
        <f t="shared" si="37"/>
        <v>1</v>
      </c>
      <c r="XEY131">
        <f t="shared" si="38"/>
        <v>1</v>
      </c>
      <c r="XEZ131">
        <f t="shared" si="39"/>
        <v>1</v>
      </c>
      <c r="XFA131">
        <f t="shared" ca="1" si="40"/>
        <v>1</v>
      </c>
      <c r="XFB131" s="9">
        <f t="shared" si="41"/>
        <v>1</v>
      </c>
      <c r="XFC131">
        <v>1</v>
      </c>
      <c r="XFD131">
        <f>IF(IFERROR(SEARCH("Other unavailability",Table3[[#This Row],[Reason]],1), 0), IF(LEN(Table3[[#This Row],[Comment]])&gt;0, 1, 0), 1)</f>
        <v>1</v>
      </c>
    </row>
    <row r="132" spans="2:7 16373:16384" x14ac:dyDescent="0.3">
      <c r="B132" s="17"/>
      <c r="C132" s="17"/>
      <c r="D132" s="17"/>
      <c r="E132" s="18"/>
      <c r="F132" s="18"/>
      <c r="G132" s="17"/>
      <c r="XES132">
        <f t="shared" si="34"/>
        <v>0</v>
      </c>
      <c r="XET132">
        <f t="shared" si="35"/>
        <v>0</v>
      </c>
      <c r="XEU132" s="10">
        <f t="shared" si="42"/>
        <v>1</v>
      </c>
      <c r="XEV132">
        <f t="shared" ca="1" si="36"/>
        <v>1</v>
      </c>
      <c r="XEX132">
        <f t="shared" si="37"/>
        <v>1</v>
      </c>
      <c r="XEY132">
        <f t="shared" si="38"/>
        <v>1</v>
      </c>
      <c r="XEZ132">
        <f t="shared" si="39"/>
        <v>1</v>
      </c>
      <c r="XFA132">
        <f t="shared" ca="1" si="40"/>
        <v>1</v>
      </c>
      <c r="XFB132" s="9">
        <f t="shared" si="41"/>
        <v>1</v>
      </c>
      <c r="XFC132">
        <v>1</v>
      </c>
      <c r="XFD132">
        <f>IF(IFERROR(SEARCH("Other unavailability",Table3[[#This Row],[Reason]],1), 0), IF(LEN(Table3[[#This Row],[Comment]])&gt;0, 1, 0), 1)</f>
        <v>1</v>
      </c>
    </row>
    <row r="133" spans="2:7 16373:16384" x14ac:dyDescent="0.3">
      <c r="B133" s="17"/>
      <c r="C133" s="17"/>
      <c r="D133" s="17"/>
      <c r="E133" s="18"/>
      <c r="F133" s="18"/>
      <c r="G133" s="17"/>
      <c r="XES133">
        <f t="shared" ref="XES133:XES164" si="43">IF(ISBLANK(B133),0,1)</f>
        <v>0</v>
      </c>
      <c r="XET133">
        <f t="shared" ref="XET133:XET164" si="44">IF(CONCATENATE(C133,D133,E133,F133)&lt;&gt;"",1,0)</f>
        <v>0</v>
      </c>
      <c r="XEU133" s="10">
        <f t="shared" si="42"/>
        <v>1</v>
      </c>
      <c r="XEV133">
        <f t="shared" ref="XEV133:XEV164" ca="1" si="45">IF(AND(B133&lt;&gt;"",ISNA(VLOOKUP(D133,INDIRECT("Reasons"),1,FALSE))),0,1)</f>
        <v>1</v>
      </c>
      <c r="XEX133">
        <f t="shared" ref="XEX133:XEX164" si="46">IF(AND(B133&lt;&gt;"",ISBLANK(D133)),0,1)</f>
        <v>1</v>
      </c>
      <c r="XEY133">
        <f t="shared" ref="XEY133:XEY164" si="47">IF(AND(B133&lt;&gt;"",ISBLANK(E133)),0,1)</f>
        <v>1</v>
      </c>
      <c r="XEZ133">
        <f t="shared" ref="XEZ133:XEZ164" si="48">IF(AND(B133&lt;&gt;"",ISBLANK(F133)),0,1)</f>
        <v>1</v>
      </c>
      <c r="XFA133">
        <f t="shared" ref="XFA133:XFA164" ca="1" si="49">IF(ISNA(VLOOKUP(C133,INDIRECT(B133),1,FALSE)),0,1)</f>
        <v>1</v>
      </c>
      <c r="XFB133" s="9">
        <f t="shared" ref="XFB133:XFB164" si="50">IF(AND(B133&lt;&gt;"",ISBLANK(C133)),0,1)</f>
        <v>1</v>
      </c>
      <c r="XFC133">
        <v>1</v>
      </c>
      <c r="XFD133">
        <f>IF(IFERROR(SEARCH("Other unavailability",Table3[[#This Row],[Reason]],1), 0), IF(LEN(Table3[[#This Row],[Comment]])&gt;0, 1, 0), 1)</f>
        <v>1</v>
      </c>
    </row>
    <row r="134" spans="2:7 16373:16384" x14ac:dyDescent="0.3">
      <c r="B134" s="17"/>
      <c r="C134" s="17"/>
      <c r="D134" s="17"/>
      <c r="E134" s="18"/>
      <c r="F134" s="18"/>
      <c r="G134" s="17"/>
      <c r="XES134">
        <f t="shared" si="43"/>
        <v>0</v>
      </c>
      <c r="XET134">
        <f t="shared" si="44"/>
        <v>0</v>
      </c>
      <c r="XEU134" s="10">
        <f t="shared" si="42"/>
        <v>1</v>
      </c>
      <c r="XEV134">
        <f t="shared" ca="1" si="45"/>
        <v>1</v>
      </c>
      <c r="XEX134">
        <f t="shared" si="46"/>
        <v>1</v>
      </c>
      <c r="XEY134">
        <f t="shared" si="47"/>
        <v>1</v>
      </c>
      <c r="XEZ134">
        <f t="shared" si="48"/>
        <v>1</v>
      </c>
      <c r="XFA134">
        <f t="shared" ca="1" si="49"/>
        <v>1</v>
      </c>
      <c r="XFB134" s="9">
        <f t="shared" si="50"/>
        <v>1</v>
      </c>
      <c r="XFC134">
        <v>1</v>
      </c>
      <c r="XFD134">
        <f>IF(IFERROR(SEARCH("Other unavailability",Table3[[#This Row],[Reason]],1), 0), IF(LEN(Table3[[#This Row],[Comment]])&gt;0, 1, 0), 1)</f>
        <v>1</v>
      </c>
    </row>
    <row r="135" spans="2:7 16373:16384" x14ac:dyDescent="0.3">
      <c r="B135" s="17"/>
      <c r="C135" s="17"/>
      <c r="D135" s="17"/>
      <c r="E135" s="18"/>
      <c r="F135" s="18"/>
      <c r="G135" s="17"/>
      <c r="XES135">
        <f t="shared" si="43"/>
        <v>0</v>
      </c>
      <c r="XET135">
        <f t="shared" si="44"/>
        <v>0</v>
      </c>
      <c r="XEU135" s="10">
        <f t="shared" si="42"/>
        <v>1</v>
      </c>
      <c r="XEV135">
        <f t="shared" ca="1" si="45"/>
        <v>1</v>
      </c>
      <c r="XEX135">
        <f t="shared" si="46"/>
        <v>1</v>
      </c>
      <c r="XEY135">
        <f t="shared" si="47"/>
        <v>1</v>
      </c>
      <c r="XEZ135">
        <f t="shared" si="48"/>
        <v>1</v>
      </c>
      <c r="XFA135">
        <f t="shared" ca="1" si="49"/>
        <v>1</v>
      </c>
      <c r="XFB135" s="9">
        <f t="shared" si="50"/>
        <v>1</v>
      </c>
      <c r="XFC135">
        <v>1</v>
      </c>
      <c r="XFD135">
        <f>IF(IFERROR(SEARCH("Other unavailability",Table3[[#This Row],[Reason]],1), 0), IF(LEN(Table3[[#This Row],[Comment]])&gt;0, 1, 0), 1)</f>
        <v>1</v>
      </c>
    </row>
    <row r="136" spans="2:7 16373:16384" x14ac:dyDescent="0.3">
      <c r="B136" s="17"/>
      <c r="C136" s="17"/>
      <c r="D136" s="17"/>
      <c r="E136" s="18"/>
      <c r="F136" s="18"/>
      <c r="G136" s="17"/>
      <c r="XES136">
        <f t="shared" si="43"/>
        <v>0</v>
      </c>
      <c r="XET136">
        <f t="shared" si="44"/>
        <v>0</v>
      </c>
      <c r="XEU136" s="10">
        <f t="shared" si="42"/>
        <v>1</v>
      </c>
      <c r="XEV136">
        <f t="shared" ca="1" si="45"/>
        <v>1</v>
      </c>
      <c r="XEX136">
        <f t="shared" si="46"/>
        <v>1</v>
      </c>
      <c r="XEY136">
        <f t="shared" si="47"/>
        <v>1</v>
      </c>
      <c r="XEZ136">
        <f t="shared" si="48"/>
        <v>1</v>
      </c>
      <c r="XFA136">
        <f t="shared" ca="1" si="49"/>
        <v>1</v>
      </c>
      <c r="XFB136" s="9">
        <f t="shared" si="50"/>
        <v>1</v>
      </c>
      <c r="XFC136">
        <v>1</v>
      </c>
      <c r="XFD136">
        <f>IF(IFERROR(SEARCH("Other unavailability",Table3[[#This Row],[Reason]],1), 0), IF(LEN(Table3[[#This Row],[Comment]])&gt;0, 1, 0), 1)</f>
        <v>1</v>
      </c>
    </row>
    <row r="137" spans="2:7 16373:16384" x14ac:dyDescent="0.3">
      <c r="B137" s="17"/>
      <c r="C137" s="17"/>
      <c r="D137" s="17"/>
      <c r="E137" s="18"/>
      <c r="F137" s="18"/>
      <c r="G137" s="17"/>
      <c r="XES137">
        <f t="shared" si="43"/>
        <v>0</v>
      </c>
      <c r="XET137">
        <f t="shared" si="44"/>
        <v>0</v>
      </c>
      <c r="XEU137" s="10">
        <f t="shared" si="42"/>
        <v>1</v>
      </c>
      <c r="XEV137">
        <f t="shared" ca="1" si="45"/>
        <v>1</v>
      </c>
      <c r="XEX137">
        <f t="shared" si="46"/>
        <v>1</v>
      </c>
      <c r="XEY137">
        <f t="shared" si="47"/>
        <v>1</v>
      </c>
      <c r="XEZ137">
        <f t="shared" si="48"/>
        <v>1</v>
      </c>
      <c r="XFA137">
        <f t="shared" ca="1" si="49"/>
        <v>1</v>
      </c>
      <c r="XFB137" s="9">
        <f t="shared" si="50"/>
        <v>1</v>
      </c>
      <c r="XFC137">
        <v>1</v>
      </c>
      <c r="XFD137">
        <f>IF(IFERROR(SEARCH("Other unavailability",Table3[[#This Row],[Reason]],1), 0), IF(LEN(Table3[[#This Row],[Comment]])&gt;0, 1, 0), 1)</f>
        <v>1</v>
      </c>
    </row>
    <row r="138" spans="2:7 16373:16384" x14ac:dyDescent="0.3">
      <c r="B138" s="17"/>
      <c r="C138" s="17"/>
      <c r="D138" s="17"/>
      <c r="E138" s="18"/>
      <c r="F138" s="18"/>
      <c r="G138" s="17"/>
      <c r="XES138">
        <f t="shared" si="43"/>
        <v>0</v>
      </c>
      <c r="XET138">
        <f t="shared" si="44"/>
        <v>0</v>
      </c>
      <c r="XEU138" s="10">
        <f t="shared" si="42"/>
        <v>1</v>
      </c>
      <c r="XEV138">
        <f t="shared" ca="1" si="45"/>
        <v>1</v>
      </c>
      <c r="XEX138">
        <f t="shared" si="46"/>
        <v>1</v>
      </c>
      <c r="XEY138">
        <f t="shared" si="47"/>
        <v>1</v>
      </c>
      <c r="XEZ138">
        <f t="shared" si="48"/>
        <v>1</v>
      </c>
      <c r="XFA138">
        <f t="shared" ca="1" si="49"/>
        <v>1</v>
      </c>
      <c r="XFB138" s="9">
        <f t="shared" si="50"/>
        <v>1</v>
      </c>
      <c r="XFC138">
        <v>1</v>
      </c>
      <c r="XFD138">
        <f>IF(IFERROR(SEARCH("Other unavailability",Table3[[#This Row],[Reason]],1), 0), IF(LEN(Table3[[#This Row],[Comment]])&gt;0, 1, 0), 1)</f>
        <v>1</v>
      </c>
    </row>
    <row r="139" spans="2:7 16373:16384" x14ac:dyDescent="0.3">
      <c r="B139" s="17"/>
      <c r="C139" s="17"/>
      <c r="D139" s="17"/>
      <c r="E139" s="18"/>
      <c r="F139" s="18"/>
      <c r="G139" s="17"/>
      <c r="XES139">
        <f t="shared" si="43"/>
        <v>0</v>
      </c>
      <c r="XET139">
        <f t="shared" si="44"/>
        <v>0</v>
      </c>
      <c r="XEU139" s="10">
        <f t="shared" si="42"/>
        <v>1</v>
      </c>
      <c r="XEV139">
        <f t="shared" ca="1" si="45"/>
        <v>1</v>
      </c>
      <c r="XEX139">
        <f t="shared" si="46"/>
        <v>1</v>
      </c>
      <c r="XEY139">
        <f t="shared" si="47"/>
        <v>1</v>
      </c>
      <c r="XEZ139">
        <f t="shared" si="48"/>
        <v>1</v>
      </c>
      <c r="XFA139">
        <f t="shared" ca="1" si="49"/>
        <v>1</v>
      </c>
      <c r="XFB139" s="9">
        <f t="shared" si="50"/>
        <v>1</v>
      </c>
      <c r="XFC139">
        <v>1</v>
      </c>
      <c r="XFD139">
        <f>IF(IFERROR(SEARCH("Other unavailability",Table3[[#This Row],[Reason]],1), 0), IF(LEN(Table3[[#This Row],[Comment]])&gt;0, 1, 0), 1)</f>
        <v>1</v>
      </c>
    </row>
    <row r="140" spans="2:7 16373:16384" x14ac:dyDescent="0.3">
      <c r="B140" s="17"/>
      <c r="C140" s="17"/>
      <c r="D140" s="17"/>
      <c r="E140" s="18"/>
      <c r="F140" s="18"/>
      <c r="G140" s="17"/>
      <c r="XES140">
        <f t="shared" si="43"/>
        <v>0</v>
      </c>
      <c r="XET140">
        <f t="shared" si="44"/>
        <v>0</v>
      </c>
      <c r="XEU140" s="10">
        <f t="shared" si="42"/>
        <v>1</v>
      </c>
      <c r="XEV140">
        <f t="shared" ca="1" si="45"/>
        <v>1</v>
      </c>
      <c r="XEX140">
        <f t="shared" si="46"/>
        <v>1</v>
      </c>
      <c r="XEY140">
        <f t="shared" si="47"/>
        <v>1</v>
      </c>
      <c r="XEZ140">
        <f t="shared" si="48"/>
        <v>1</v>
      </c>
      <c r="XFA140">
        <f t="shared" ca="1" si="49"/>
        <v>1</v>
      </c>
      <c r="XFB140" s="9">
        <f t="shared" si="50"/>
        <v>1</v>
      </c>
      <c r="XFC140">
        <v>1</v>
      </c>
      <c r="XFD140">
        <f>IF(IFERROR(SEARCH("Other unavailability",Table3[[#This Row],[Reason]],1), 0), IF(LEN(Table3[[#This Row],[Comment]])&gt;0, 1, 0), 1)</f>
        <v>1</v>
      </c>
    </row>
    <row r="141" spans="2:7 16373:16384" x14ac:dyDescent="0.3">
      <c r="B141" s="17"/>
      <c r="C141" s="17"/>
      <c r="D141" s="17"/>
      <c r="E141" s="18"/>
      <c r="F141" s="18"/>
      <c r="G141" s="17"/>
      <c r="XES141">
        <f t="shared" si="43"/>
        <v>0</v>
      </c>
      <c r="XET141">
        <f t="shared" si="44"/>
        <v>0</v>
      </c>
      <c r="XEU141" s="10">
        <f t="shared" si="42"/>
        <v>1</v>
      </c>
      <c r="XEV141">
        <f t="shared" ca="1" si="45"/>
        <v>1</v>
      </c>
      <c r="XEX141">
        <f t="shared" si="46"/>
        <v>1</v>
      </c>
      <c r="XEY141">
        <f t="shared" si="47"/>
        <v>1</v>
      </c>
      <c r="XEZ141">
        <f t="shared" si="48"/>
        <v>1</v>
      </c>
      <c r="XFA141">
        <f t="shared" ca="1" si="49"/>
        <v>1</v>
      </c>
      <c r="XFB141" s="9">
        <f t="shared" si="50"/>
        <v>1</v>
      </c>
      <c r="XFC141">
        <v>1</v>
      </c>
      <c r="XFD141">
        <f>IF(IFERROR(SEARCH("Other unavailability",Table3[[#This Row],[Reason]],1), 0), IF(LEN(Table3[[#This Row],[Comment]])&gt;0, 1, 0), 1)</f>
        <v>1</v>
      </c>
    </row>
    <row r="142" spans="2:7 16373:16384" x14ac:dyDescent="0.3">
      <c r="B142" s="17"/>
      <c r="C142" s="17"/>
      <c r="D142" s="17"/>
      <c r="E142" s="18"/>
      <c r="F142" s="18"/>
      <c r="G142" s="17"/>
      <c r="XES142">
        <f t="shared" si="43"/>
        <v>0</v>
      </c>
      <c r="XET142">
        <f t="shared" si="44"/>
        <v>0</v>
      </c>
      <c r="XEU142" s="10">
        <f t="shared" si="42"/>
        <v>1</v>
      </c>
      <c r="XEV142">
        <f t="shared" ca="1" si="45"/>
        <v>1</v>
      </c>
      <c r="XEX142">
        <f t="shared" si="46"/>
        <v>1</v>
      </c>
      <c r="XEY142">
        <f t="shared" si="47"/>
        <v>1</v>
      </c>
      <c r="XEZ142">
        <f t="shared" si="48"/>
        <v>1</v>
      </c>
      <c r="XFA142">
        <f t="shared" ca="1" si="49"/>
        <v>1</v>
      </c>
      <c r="XFB142" s="9">
        <f t="shared" si="50"/>
        <v>1</v>
      </c>
      <c r="XFC142">
        <v>1</v>
      </c>
      <c r="XFD142">
        <f>IF(IFERROR(SEARCH("Other unavailability",Table3[[#This Row],[Reason]],1), 0), IF(LEN(Table3[[#This Row],[Comment]])&gt;0, 1, 0), 1)</f>
        <v>1</v>
      </c>
    </row>
    <row r="143" spans="2:7 16373:16384" x14ac:dyDescent="0.3">
      <c r="B143" s="17"/>
      <c r="C143" s="17"/>
      <c r="D143" s="17"/>
      <c r="E143" s="18"/>
      <c r="F143" s="18"/>
      <c r="G143" s="17"/>
      <c r="XES143">
        <f t="shared" si="43"/>
        <v>0</v>
      </c>
      <c r="XET143">
        <f t="shared" si="44"/>
        <v>0</v>
      </c>
      <c r="XEU143" s="10">
        <f t="shared" si="42"/>
        <v>1</v>
      </c>
      <c r="XEV143">
        <f t="shared" ca="1" si="45"/>
        <v>1</v>
      </c>
      <c r="XEX143">
        <f t="shared" si="46"/>
        <v>1</v>
      </c>
      <c r="XEY143">
        <f t="shared" si="47"/>
        <v>1</v>
      </c>
      <c r="XEZ143">
        <f t="shared" si="48"/>
        <v>1</v>
      </c>
      <c r="XFA143">
        <f t="shared" ca="1" si="49"/>
        <v>1</v>
      </c>
      <c r="XFB143" s="9">
        <f t="shared" si="50"/>
        <v>1</v>
      </c>
      <c r="XFC143">
        <v>1</v>
      </c>
      <c r="XFD143">
        <f>IF(IFERROR(SEARCH("Other unavailability",Table3[[#This Row],[Reason]],1), 0), IF(LEN(Table3[[#This Row],[Comment]])&gt;0, 1, 0), 1)</f>
        <v>1</v>
      </c>
    </row>
    <row r="144" spans="2:7 16373:16384" x14ac:dyDescent="0.3">
      <c r="B144" s="17"/>
      <c r="C144" s="17"/>
      <c r="D144" s="17"/>
      <c r="E144" s="18"/>
      <c r="F144" s="18"/>
      <c r="G144" s="17"/>
      <c r="XES144">
        <f t="shared" si="43"/>
        <v>0</v>
      </c>
      <c r="XET144">
        <f t="shared" si="44"/>
        <v>0</v>
      </c>
      <c r="XEU144" s="10">
        <f t="shared" si="42"/>
        <v>1</v>
      </c>
      <c r="XEV144">
        <f t="shared" ca="1" si="45"/>
        <v>1</v>
      </c>
      <c r="XEX144">
        <f t="shared" si="46"/>
        <v>1</v>
      </c>
      <c r="XEY144">
        <f t="shared" si="47"/>
        <v>1</v>
      </c>
      <c r="XEZ144">
        <f t="shared" si="48"/>
        <v>1</v>
      </c>
      <c r="XFA144">
        <f t="shared" ca="1" si="49"/>
        <v>1</v>
      </c>
      <c r="XFB144" s="9">
        <f t="shared" si="50"/>
        <v>1</v>
      </c>
      <c r="XFC144">
        <v>1</v>
      </c>
      <c r="XFD144">
        <f>IF(IFERROR(SEARCH("Other unavailability",Table3[[#This Row],[Reason]],1), 0), IF(LEN(Table3[[#This Row],[Comment]])&gt;0, 1, 0), 1)</f>
        <v>1</v>
      </c>
    </row>
    <row r="145" spans="2:7 16373:16384" x14ac:dyDescent="0.3">
      <c r="B145" s="17"/>
      <c r="C145" s="17"/>
      <c r="D145" s="17"/>
      <c r="E145" s="18"/>
      <c r="F145" s="18"/>
      <c r="G145" s="17"/>
      <c r="XES145">
        <f t="shared" si="43"/>
        <v>0</v>
      </c>
      <c r="XET145">
        <f t="shared" si="44"/>
        <v>0</v>
      </c>
      <c r="XEU145" s="10">
        <f t="shared" si="42"/>
        <v>1</v>
      </c>
      <c r="XEV145">
        <f t="shared" ca="1" si="45"/>
        <v>1</v>
      </c>
      <c r="XEX145">
        <f t="shared" si="46"/>
        <v>1</v>
      </c>
      <c r="XEY145">
        <f t="shared" si="47"/>
        <v>1</v>
      </c>
      <c r="XEZ145">
        <f t="shared" si="48"/>
        <v>1</v>
      </c>
      <c r="XFA145">
        <f t="shared" ca="1" si="49"/>
        <v>1</v>
      </c>
      <c r="XFB145" s="9">
        <f t="shared" si="50"/>
        <v>1</v>
      </c>
      <c r="XFC145">
        <v>1</v>
      </c>
      <c r="XFD145">
        <f>IF(IFERROR(SEARCH("Other unavailability",Table3[[#This Row],[Reason]],1), 0), IF(LEN(Table3[[#This Row],[Comment]])&gt;0, 1, 0), 1)</f>
        <v>1</v>
      </c>
    </row>
    <row r="146" spans="2:7 16373:16384" x14ac:dyDescent="0.3">
      <c r="B146" s="17"/>
      <c r="C146" s="17"/>
      <c r="D146" s="17"/>
      <c r="E146" s="18"/>
      <c r="F146" s="18"/>
      <c r="G146" s="17"/>
      <c r="XES146">
        <f t="shared" si="43"/>
        <v>0</v>
      </c>
      <c r="XET146">
        <f t="shared" si="44"/>
        <v>0</v>
      </c>
      <c r="XEU146" s="10">
        <f t="shared" si="42"/>
        <v>1</v>
      </c>
      <c r="XEV146">
        <f t="shared" ca="1" si="45"/>
        <v>1</v>
      </c>
      <c r="XEX146">
        <f t="shared" si="46"/>
        <v>1</v>
      </c>
      <c r="XEY146">
        <f t="shared" si="47"/>
        <v>1</v>
      </c>
      <c r="XEZ146">
        <f t="shared" si="48"/>
        <v>1</v>
      </c>
      <c r="XFA146">
        <f t="shared" ca="1" si="49"/>
        <v>1</v>
      </c>
      <c r="XFB146" s="9">
        <f t="shared" si="50"/>
        <v>1</v>
      </c>
      <c r="XFC146">
        <v>1</v>
      </c>
      <c r="XFD146">
        <f>IF(IFERROR(SEARCH("Other unavailability",Table3[[#This Row],[Reason]],1), 0), IF(LEN(Table3[[#This Row],[Comment]])&gt;0, 1, 0), 1)</f>
        <v>1</v>
      </c>
    </row>
    <row r="147" spans="2:7 16373:16384" x14ac:dyDescent="0.3">
      <c r="B147" s="17"/>
      <c r="C147" s="17"/>
      <c r="D147" s="17"/>
      <c r="E147" s="18"/>
      <c r="F147" s="18"/>
      <c r="G147" s="17"/>
      <c r="XES147">
        <f t="shared" si="43"/>
        <v>0</v>
      </c>
      <c r="XET147">
        <f t="shared" si="44"/>
        <v>0</v>
      </c>
      <c r="XEU147" s="10">
        <f t="shared" si="42"/>
        <v>1</v>
      </c>
      <c r="XEV147">
        <f t="shared" ca="1" si="45"/>
        <v>1</v>
      </c>
      <c r="XEX147">
        <f t="shared" si="46"/>
        <v>1</v>
      </c>
      <c r="XEY147">
        <f t="shared" si="47"/>
        <v>1</v>
      </c>
      <c r="XEZ147">
        <f t="shared" si="48"/>
        <v>1</v>
      </c>
      <c r="XFA147">
        <f t="shared" ca="1" si="49"/>
        <v>1</v>
      </c>
      <c r="XFB147" s="9">
        <f t="shared" si="50"/>
        <v>1</v>
      </c>
      <c r="XFC147">
        <v>1</v>
      </c>
      <c r="XFD147">
        <f>IF(IFERROR(SEARCH("Other unavailability",Table3[[#This Row],[Reason]],1), 0), IF(LEN(Table3[[#This Row],[Comment]])&gt;0, 1, 0), 1)</f>
        <v>1</v>
      </c>
    </row>
    <row r="148" spans="2:7 16373:16384" x14ac:dyDescent="0.3">
      <c r="B148" s="17"/>
      <c r="C148" s="17"/>
      <c r="D148" s="17"/>
      <c r="E148" s="18"/>
      <c r="F148" s="18"/>
      <c r="G148" s="17"/>
      <c r="XES148">
        <f t="shared" si="43"/>
        <v>0</v>
      </c>
      <c r="XET148">
        <f t="shared" si="44"/>
        <v>0</v>
      </c>
      <c r="XEU148" s="10">
        <f t="shared" si="42"/>
        <v>1</v>
      </c>
      <c r="XEV148">
        <f t="shared" ca="1" si="45"/>
        <v>1</v>
      </c>
      <c r="XEX148">
        <f t="shared" si="46"/>
        <v>1</v>
      </c>
      <c r="XEY148">
        <f t="shared" si="47"/>
        <v>1</v>
      </c>
      <c r="XEZ148">
        <f t="shared" si="48"/>
        <v>1</v>
      </c>
      <c r="XFA148">
        <f t="shared" ca="1" si="49"/>
        <v>1</v>
      </c>
      <c r="XFB148" s="9">
        <f t="shared" si="50"/>
        <v>1</v>
      </c>
      <c r="XFC148">
        <v>1</v>
      </c>
      <c r="XFD148">
        <f>IF(IFERROR(SEARCH("Other unavailability",Table3[[#This Row],[Reason]],1), 0), IF(LEN(Table3[[#This Row],[Comment]])&gt;0, 1, 0), 1)</f>
        <v>1</v>
      </c>
    </row>
    <row r="149" spans="2:7 16373:16384" x14ac:dyDescent="0.3">
      <c r="B149" s="17"/>
      <c r="C149" s="17"/>
      <c r="D149" s="17"/>
      <c r="E149" s="18"/>
      <c r="F149" s="18"/>
      <c r="G149" s="17"/>
      <c r="XES149">
        <f t="shared" si="43"/>
        <v>0</v>
      </c>
      <c r="XET149">
        <f t="shared" si="44"/>
        <v>0</v>
      </c>
      <c r="XEU149" s="10">
        <f t="shared" si="42"/>
        <v>1</v>
      </c>
      <c r="XEV149">
        <f t="shared" ca="1" si="45"/>
        <v>1</v>
      </c>
      <c r="XEX149">
        <f t="shared" si="46"/>
        <v>1</v>
      </c>
      <c r="XEY149">
        <f t="shared" si="47"/>
        <v>1</v>
      </c>
      <c r="XEZ149">
        <f t="shared" si="48"/>
        <v>1</v>
      </c>
      <c r="XFA149">
        <f t="shared" ca="1" si="49"/>
        <v>1</v>
      </c>
      <c r="XFB149" s="9">
        <f t="shared" si="50"/>
        <v>1</v>
      </c>
      <c r="XFC149">
        <v>1</v>
      </c>
      <c r="XFD149">
        <f>IF(IFERROR(SEARCH("Other unavailability",Table3[[#This Row],[Reason]],1), 0), IF(LEN(Table3[[#This Row],[Comment]])&gt;0, 1, 0), 1)</f>
        <v>1</v>
      </c>
    </row>
    <row r="150" spans="2:7 16373:16384" x14ac:dyDescent="0.3">
      <c r="B150" s="17"/>
      <c r="C150" s="17"/>
      <c r="D150" s="17"/>
      <c r="E150" s="18"/>
      <c r="F150" s="18"/>
      <c r="G150" s="17"/>
      <c r="XES150">
        <f t="shared" si="43"/>
        <v>0</v>
      </c>
      <c r="XET150">
        <f t="shared" si="44"/>
        <v>0</v>
      </c>
      <c r="XEU150" s="10">
        <f t="shared" si="42"/>
        <v>1</v>
      </c>
      <c r="XEV150">
        <f t="shared" ca="1" si="45"/>
        <v>1</v>
      </c>
      <c r="XEX150">
        <f t="shared" si="46"/>
        <v>1</v>
      </c>
      <c r="XEY150">
        <f t="shared" si="47"/>
        <v>1</v>
      </c>
      <c r="XEZ150">
        <f t="shared" si="48"/>
        <v>1</v>
      </c>
      <c r="XFA150">
        <f t="shared" ca="1" si="49"/>
        <v>1</v>
      </c>
      <c r="XFB150" s="9">
        <f t="shared" si="50"/>
        <v>1</v>
      </c>
      <c r="XFC150">
        <v>1</v>
      </c>
      <c r="XFD150">
        <f>IF(IFERROR(SEARCH("Other unavailability",Table3[[#This Row],[Reason]],1), 0), IF(LEN(Table3[[#This Row],[Comment]])&gt;0, 1, 0), 1)</f>
        <v>1</v>
      </c>
    </row>
    <row r="151" spans="2:7 16373:16384" x14ac:dyDescent="0.3">
      <c r="B151" s="17"/>
      <c r="C151" s="17"/>
      <c r="D151" s="17"/>
      <c r="E151" s="18"/>
      <c r="F151" s="18"/>
      <c r="G151" s="17"/>
      <c r="XES151">
        <f t="shared" si="43"/>
        <v>0</v>
      </c>
      <c r="XET151">
        <f t="shared" si="44"/>
        <v>0</v>
      </c>
      <c r="XEU151" s="10">
        <f t="shared" si="42"/>
        <v>1</v>
      </c>
      <c r="XEV151">
        <f t="shared" ca="1" si="45"/>
        <v>1</v>
      </c>
      <c r="XEX151">
        <f t="shared" si="46"/>
        <v>1</v>
      </c>
      <c r="XEY151">
        <f t="shared" si="47"/>
        <v>1</v>
      </c>
      <c r="XEZ151">
        <f t="shared" si="48"/>
        <v>1</v>
      </c>
      <c r="XFA151">
        <f t="shared" ca="1" si="49"/>
        <v>1</v>
      </c>
      <c r="XFB151" s="9">
        <f t="shared" si="50"/>
        <v>1</v>
      </c>
      <c r="XFC151">
        <v>1</v>
      </c>
      <c r="XFD151">
        <f>IF(IFERROR(SEARCH("Other unavailability",Table3[[#This Row],[Reason]],1), 0), IF(LEN(Table3[[#This Row],[Comment]])&gt;0, 1, 0), 1)</f>
        <v>1</v>
      </c>
    </row>
    <row r="152" spans="2:7 16373:16384" x14ac:dyDescent="0.3">
      <c r="B152" s="17"/>
      <c r="C152" s="17"/>
      <c r="D152" s="17"/>
      <c r="E152" s="18"/>
      <c r="F152" s="18"/>
      <c r="G152" s="17"/>
      <c r="XES152">
        <f t="shared" si="43"/>
        <v>0</v>
      </c>
      <c r="XET152">
        <f t="shared" si="44"/>
        <v>0</v>
      </c>
      <c r="XEU152" s="10">
        <f t="shared" si="42"/>
        <v>1</v>
      </c>
      <c r="XEV152">
        <f t="shared" ca="1" si="45"/>
        <v>1</v>
      </c>
      <c r="XEX152">
        <f t="shared" si="46"/>
        <v>1</v>
      </c>
      <c r="XEY152">
        <f t="shared" si="47"/>
        <v>1</v>
      </c>
      <c r="XEZ152">
        <f t="shared" si="48"/>
        <v>1</v>
      </c>
      <c r="XFA152">
        <f t="shared" ca="1" si="49"/>
        <v>1</v>
      </c>
      <c r="XFB152" s="9">
        <f t="shared" si="50"/>
        <v>1</v>
      </c>
      <c r="XFC152">
        <v>1</v>
      </c>
      <c r="XFD152">
        <f>IF(IFERROR(SEARCH("Other unavailability",Table3[[#This Row],[Reason]],1), 0), IF(LEN(Table3[[#This Row],[Comment]])&gt;0, 1, 0), 1)</f>
        <v>1</v>
      </c>
    </row>
    <row r="153" spans="2:7 16373:16384" x14ac:dyDescent="0.3">
      <c r="B153" s="17"/>
      <c r="C153" s="17"/>
      <c r="D153" s="17"/>
      <c r="E153" s="18"/>
      <c r="F153" s="18"/>
      <c r="G153" s="17"/>
      <c r="XES153">
        <f t="shared" si="43"/>
        <v>0</v>
      </c>
      <c r="XET153">
        <f t="shared" si="44"/>
        <v>0</v>
      </c>
      <c r="XEU153" s="10">
        <f t="shared" si="42"/>
        <v>1</v>
      </c>
      <c r="XEV153">
        <f t="shared" ca="1" si="45"/>
        <v>1</v>
      </c>
      <c r="XEX153">
        <f t="shared" si="46"/>
        <v>1</v>
      </c>
      <c r="XEY153">
        <f t="shared" si="47"/>
        <v>1</v>
      </c>
      <c r="XEZ153">
        <f t="shared" si="48"/>
        <v>1</v>
      </c>
      <c r="XFA153">
        <f t="shared" ca="1" si="49"/>
        <v>1</v>
      </c>
      <c r="XFB153" s="9">
        <f t="shared" si="50"/>
        <v>1</v>
      </c>
      <c r="XFC153">
        <v>1</v>
      </c>
      <c r="XFD153">
        <f>IF(IFERROR(SEARCH("Other unavailability",Table3[[#This Row],[Reason]],1), 0), IF(LEN(Table3[[#This Row],[Comment]])&gt;0, 1, 0), 1)</f>
        <v>1</v>
      </c>
    </row>
    <row r="154" spans="2:7 16373:16384" x14ac:dyDescent="0.3">
      <c r="B154" s="17"/>
      <c r="C154" s="17"/>
      <c r="D154" s="17"/>
      <c r="E154" s="18"/>
      <c r="F154" s="18"/>
      <c r="G154" s="17"/>
      <c r="XES154">
        <f t="shared" si="43"/>
        <v>0</v>
      </c>
      <c r="XET154">
        <f t="shared" si="44"/>
        <v>0</v>
      </c>
      <c r="XEU154" s="10">
        <f t="shared" si="42"/>
        <v>1</v>
      </c>
      <c r="XEV154">
        <f t="shared" ca="1" si="45"/>
        <v>1</v>
      </c>
      <c r="XEX154">
        <f t="shared" si="46"/>
        <v>1</v>
      </c>
      <c r="XEY154">
        <f t="shared" si="47"/>
        <v>1</v>
      </c>
      <c r="XEZ154">
        <f t="shared" si="48"/>
        <v>1</v>
      </c>
      <c r="XFA154">
        <f t="shared" ca="1" si="49"/>
        <v>1</v>
      </c>
      <c r="XFB154" s="9">
        <f t="shared" si="50"/>
        <v>1</v>
      </c>
      <c r="XFC154">
        <v>1</v>
      </c>
      <c r="XFD154">
        <f>IF(IFERROR(SEARCH("Other unavailability",Table3[[#This Row],[Reason]],1), 0), IF(LEN(Table3[[#This Row],[Comment]])&gt;0, 1, 0), 1)</f>
        <v>1</v>
      </c>
    </row>
    <row r="155" spans="2:7 16373:16384" x14ac:dyDescent="0.3">
      <c r="B155" s="17"/>
      <c r="C155" s="17"/>
      <c r="D155" s="17"/>
      <c r="E155" s="18"/>
      <c r="F155" s="18"/>
      <c r="G155" s="17"/>
      <c r="XES155">
        <f t="shared" si="43"/>
        <v>0</v>
      </c>
      <c r="XET155">
        <f t="shared" si="44"/>
        <v>0</v>
      </c>
      <c r="XEU155" s="10">
        <f t="shared" si="42"/>
        <v>1</v>
      </c>
      <c r="XEV155">
        <f t="shared" ca="1" si="45"/>
        <v>1</v>
      </c>
      <c r="XEX155">
        <f t="shared" si="46"/>
        <v>1</v>
      </c>
      <c r="XEY155">
        <f t="shared" si="47"/>
        <v>1</v>
      </c>
      <c r="XEZ155">
        <f t="shared" si="48"/>
        <v>1</v>
      </c>
      <c r="XFA155">
        <f t="shared" ca="1" si="49"/>
        <v>1</v>
      </c>
      <c r="XFB155" s="9">
        <f t="shared" si="50"/>
        <v>1</v>
      </c>
      <c r="XFC155">
        <v>1</v>
      </c>
      <c r="XFD155">
        <f>IF(IFERROR(SEARCH("Other unavailability",Table3[[#This Row],[Reason]],1), 0), IF(LEN(Table3[[#This Row],[Comment]])&gt;0, 1, 0), 1)</f>
        <v>1</v>
      </c>
    </row>
    <row r="156" spans="2:7 16373:16384" x14ac:dyDescent="0.3">
      <c r="B156" s="17"/>
      <c r="C156" s="17"/>
      <c r="D156" s="17"/>
      <c r="E156" s="18"/>
      <c r="F156" s="18"/>
      <c r="G156" s="17"/>
      <c r="XES156">
        <f t="shared" si="43"/>
        <v>0</v>
      </c>
      <c r="XET156">
        <f t="shared" si="44"/>
        <v>0</v>
      </c>
      <c r="XEU156" s="10">
        <f t="shared" si="42"/>
        <v>1</v>
      </c>
      <c r="XEV156">
        <f t="shared" ca="1" si="45"/>
        <v>1</v>
      </c>
      <c r="XEX156">
        <f t="shared" si="46"/>
        <v>1</v>
      </c>
      <c r="XEY156">
        <f t="shared" si="47"/>
        <v>1</v>
      </c>
      <c r="XEZ156">
        <f t="shared" si="48"/>
        <v>1</v>
      </c>
      <c r="XFA156">
        <f t="shared" ca="1" si="49"/>
        <v>1</v>
      </c>
      <c r="XFB156" s="9">
        <f t="shared" si="50"/>
        <v>1</v>
      </c>
      <c r="XFC156">
        <v>1</v>
      </c>
      <c r="XFD156">
        <f>IF(IFERROR(SEARCH("Other unavailability",Table3[[#This Row],[Reason]],1), 0), IF(LEN(Table3[[#This Row],[Comment]])&gt;0, 1, 0), 1)</f>
        <v>1</v>
      </c>
    </row>
    <row r="157" spans="2:7 16373:16384" x14ac:dyDescent="0.3">
      <c r="B157" s="17"/>
      <c r="C157" s="17"/>
      <c r="D157" s="17"/>
      <c r="E157" s="18"/>
      <c r="F157" s="18"/>
      <c r="G157" s="17"/>
      <c r="XES157">
        <f t="shared" si="43"/>
        <v>0</v>
      </c>
      <c r="XET157">
        <f t="shared" si="44"/>
        <v>0</v>
      </c>
      <c r="XEU157" s="10">
        <f t="shared" si="42"/>
        <v>1</v>
      </c>
      <c r="XEV157">
        <f t="shared" ca="1" si="45"/>
        <v>1</v>
      </c>
      <c r="XEX157">
        <f t="shared" si="46"/>
        <v>1</v>
      </c>
      <c r="XEY157">
        <f t="shared" si="47"/>
        <v>1</v>
      </c>
      <c r="XEZ157">
        <f t="shared" si="48"/>
        <v>1</v>
      </c>
      <c r="XFA157">
        <f t="shared" ca="1" si="49"/>
        <v>1</v>
      </c>
      <c r="XFB157" s="9">
        <f t="shared" si="50"/>
        <v>1</v>
      </c>
      <c r="XFC157">
        <v>1</v>
      </c>
      <c r="XFD157">
        <f>IF(IFERROR(SEARCH("Other unavailability",Table3[[#This Row],[Reason]],1), 0), IF(LEN(Table3[[#This Row],[Comment]])&gt;0, 1, 0), 1)</f>
        <v>1</v>
      </c>
    </row>
    <row r="158" spans="2:7 16373:16384" x14ac:dyDescent="0.3">
      <c r="B158" s="17"/>
      <c r="C158" s="17"/>
      <c r="D158" s="17"/>
      <c r="E158" s="18"/>
      <c r="F158" s="18"/>
      <c r="G158" s="17"/>
      <c r="XES158">
        <f t="shared" si="43"/>
        <v>0</v>
      </c>
      <c r="XET158">
        <f t="shared" si="44"/>
        <v>0</v>
      </c>
      <c r="XEU158" s="10">
        <f t="shared" si="42"/>
        <v>1</v>
      </c>
      <c r="XEV158">
        <f t="shared" ca="1" si="45"/>
        <v>1</v>
      </c>
      <c r="XEX158">
        <f t="shared" si="46"/>
        <v>1</v>
      </c>
      <c r="XEY158">
        <f t="shared" si="47"/>
        <v>1</v>
      </c>
      <c r="XEZ158">
        <f t="shared" si="48"/>
        <v>1</v>
      </c>
      <c r="XFA158">
        <f t="shared" ca="1" si="49"/>
        <v>1</v>
      </c>
      <c r="XFB158" s="9">
        <f t="shared" si="50"/>
        <v>1</v>
      </c>
      <c r="XFC158">
        <v>1</v>
      </c>
      <c r="XFD158">
        <f>IF(IFERROR(SEARCH("Other unavailability",Table3[[#This Row],[Reason]],1), 0), IF(LEN(Table3[[#This Row],[Comment]])&gt;0, 1, 0), 1)</f>
        <v>1</v>
      </c>
    </row>
    <row r="159" spans="2:7 16373:16384" x14ac:dyDescent="0.3">
      <c r="B159" s="17"/>
      <c r="C159" s="17"/>
      <c r="D159" s="17"/>
      <c r="E159" s="18"/>
      <c r="F159" s="18"/>
      <c r="G159" s="17"/>
      <c r="XES159">
        <f t="shared" si="43"/>
        <v>0</v>
      </c>
      <c r="XET159">
        <f t="shared" si="44"/>
        <v>0</v>
      </c>
      <c r="XEU159" s="10">
        <f t="shared" si="42"/>
        <v>1</v>
      </c>
      <c r="XEV159">
        <f t="shared" ca="1" si="45"/>
        <v>1</v>
      </c>
      <c r="XEX159">
        <f t="shared" si="46"/>
        <v>1</v>
      </c>
      <c r="XEY159">
        <f t="shared" si="47"/>
        <v>1</v>
      </c>
      <c r="XEZ159">
        <f t="shared" si="48"/>
        <v>1</v>
      </c>
      <c r="XFA159">
        <f t="shared" ca="1" si="49"/>
        <v>1</v>
      </c>
      <c r="XFB159" s="9">
        <f t="shared" si="50"/>
        <v>1</v>
      </c>
      <c r="XFC159">
        <v>1</v>
      </c>
      <c r="XFD159">
        <f>IF(IFERROR(SEARCH("Other unavailability",Table3[[#This Row],[Reason]],1), 0), IF(LEN(Table3[[#This Row],[Comment]])&gt;0, 1, 0), 1)</f>
        <v>1</v>
      </c>
    </row>
    <row r="160" spans="2:7 16373:16384" x14ac:dyDescent="0.3">
      <c r="B160" s="17"/>
      <c r="C160" s="17"/>
      <c r="D160" s="17"/>
      <c r="E160" s="18"/>
      <c r="F160" s="18"/>
      <c r="G160" s="17"/>
      <c r="XES160">
        <f t="shared" si="43"/>
        <v>0</v>
      </c>
      <c r="XET160">
        <f t="shared" si="44"/>
        <v>0</v>
      </c>
      <c r="XEU160" s="10">
        <f t="shared" si="42"/>
        <v>1</v>
      </c>
      <c r="XEV160">
        <f t="shared" ca="1" si="45"/>
        <v>1</v>
      </c>
      <c r="XEX160">
        <f t="shared" si="46"/>
        <v>1</v>
      </c>
      <c r="XEY160">
        <f t="shared" si="47"/>
        <v>1</v>
      </c>
      <c r="XEZ160">
        <f t="shared" si="48"/>
        <v>1</v>
      </c>
      <c r="XFA160">
        <f t="shared" ca="1" si="49"/>
        <v>1</v>
      </c>
      <c r="XFB160" s="9">
        <f t="shared" si="50"/>
        <v>1</v>
      </c>
      <c r="XFC160">
        <v>1</v>
      </c>
      <c r="XFD160">
        <f>IF(IFERROR(SEARCH("Other unavailability",Table3[[#This Row],[Reason]],1), 0), IF(LEN(Table3[[#This Row],[Comment]])&gt;0, 1, 0), 1)</f>
        <v>1</v>
      </c>
    </row>
    <row r="161" spans="2:7 16373:16384" x14ac:dyDescent="0.3">
      <c r="B161" s="17"/>
      <c r="C161" s="17"/>
      <c r="D161" s="17"/>
      <c r="E161" s="18"/>
      <c r="F161" s="18"/>
      <c r="G161" s="17"/>
      <c r="XES161">
        <f t="shared" si="43"/>
        <v>0</v>
      </c>
      <c r="XET161">
        <f t="shared" si="44"/>
        <v>0</v>
      </c>
      <c r="XEU161" s="10">
        <f t="shared" si="42"/>
        <v>1</v>
      </c>
      <c r="XEV161">
        <f t="shared" ca="1" si="45"/>
        <v>1</v>
      </c>
      <c r="XEX161">
        <f t="shared" si="46"/>
        <v>1</v>
      </c>
      <c r="XEY161">
        <f t="shared" si="47"/>
        <v>1</v>
      </c>
      <c r="XEZ161">
        <f t="shared" si="48"/>
        <v>1</v>
      </c>
      <c r="XFA161">
        <f t="shared" ca="1" si="49"/>
        <v>1</v>
      </c>
      <c r="XFB161" s="9">
        <f t="shared" si="50"/>
        <v>1</v>
      </c>
      <c r="XFC161">
        <v>1</v>
      </c>
      <c r="XFD161">
        <f>IF(IFERROR(SEARCH("Other unavailability",Table3[[#This Row],[Reason]],1), 0), IF(LEN(Table3[[#This Row],[Comment]])&gt;0, 1, 0), 1)</f>
        <v>1</v>
      </c>
    </row>
    <row r="162" spans="2:7 16373:16384" x14ac:dyDescent="0.3">
      <c r="B162" s="17"/>
      <c r="C162" s="17"/>
      <c r="D162" s="17"/>
      <c r="E162" s="18"/>
      <c r="F162" s="18"/>
      <c r="G162" s="17"/>
      <c r="XES162">
        <f t="shared" si="43"/>
        <v>0</v>
      </c>
      <c r="XET162">
        <f t="shared" si="44"/>
        <v>0</v>
      </c>
      <c r="XEU162" s="10">
        <f t="shared" si="42"/>
        <v>1</v>
      </c>
      <c r="XEV162">
        <f t="shared" ca="1" si="45"/>
        <v>1</v>
      </c>
      <c r="XEX162">
        <f t="shared" si="46"/>
        <v>1</v>
      </c>
      <c r="XEY162">
        <f t="shared" si="47"/>
        <v>1</v>
      </c>
      <c r="XEZ162">
        <f t="shared" si="48"/>
        <v>1</v>
      </c>
      <c r="XFA162">
        <f t="shared" ca="1" si="49"/>
        <v>1</v>
      </c>
      <c r="XFB162" s="9">
        <f t="shared" si="50"/>
        <v>1</v>
      </c>
      <c r="XFC162">
        <v>1</v>
      </c>
      <c r="XFD162">
        <f>IF(IFERROR(SEARCH("Other unavailability",Table3[[#This Row],[Reason]],1), 0), IF(LEN(Table3[[#This Row],[Comment]])&gt;0, 1, 0), 1)</f>
        <v>1</v>
      </c>
    </row>
    <row r="163" spans="2:7 16373:16384" x14ac:dyDescent="0.3">
      <c r="B163" s="17"/>
      <c r="C163" s="17"/>
      <c r="D163" s="17"/>
      <c r="E163" s="18"/>
      <c r="F163" s="18"/>
      <c r="G163" s="17"/>
      <c r="XES163">
        <f t="shared" si="43"/>
        <v>0</v>
      </c>
      <c r="XET163">
        <f t="shared" si="44"/>
        <v>0</v>
      </c>
      <c r="XEU163" s="10">
        <f t="shared" si="42"/>
        <v>1</v>
      </c>
      <c r="XEV163">
        <f t="shared" ca="1" si="45"/>
        <v>1</v>
      </c>
      <c r="XEX163">
        <f t="shared" si="46"/>
        <v>1</v>
      </c>
      <c r="XEY163">
        <f t="shared" si="47"/>
        <v>1</v>
      </c>
      <c r="XEZ163">
        <f t="shared" si="48"/>
        <v>1</v>
      </c>
      <c r="XFA163">
        <f t="shared" ca="1" si="49"/>
        <v>1</v>
      </c>
      <c r="XFB163" s="9">
        <f t="shared" si="50"/>
        <v>1</v>
      </c>
      <c r="XFC163">
        <v>1</v>
      </c>
      <c r="XFD163">
        <f>IF(IFERROR(SEARCH("Other unavailability",Table3[[#This Row],[Reason]],1), 0), IF(LEN(Table3[[#This Row],[Comment]])&gt;0, 1, 0), 1)</f>
        <v>1</v>
      </c>
    </row>
    <row r="164" spans="2:7 16373:16384" x14ac:dyDescent="0.3">
      <c r="B164" s="17"/>
      <c r="C164" s="17"/>
      <c r="D164" s="17"/>
      <c r="E164" s="18"/>
      <c r="F164" s="18"/>
      <c r="G164" s="17"/>
      <c r="XES164">
        <f t="shared" si="43"/>
        <v>0</v>
      </c>
      <c r="XET164">
        <f t="shared" si="44"/>
        <v>0</v>
      </c>
      <c r="XEU164" s="10">
        <f t="shared" si="42"/>
        <v>1</v>
      </c>
      <c r="XEV164">
        <f t="shared" ca="1" si="45"/>
        <v>1</v>
      </c>
      <c r="XEX164">
        <f t="shared" si="46"/>
        <v>1</v>
      </c>
      <c r="XEY164">
        <f t="shared" si="47"/>
        <v>1</v>
      </c>
      <c r="XEZ164">
        <f t="shared" si="48"/>
        <v>1</v>
      </c>
      <c r="XFA164">
        <f t="shared" ca="1" si="49"/>
        <v>1</v>
      </c>
      <c r="XFB164" s="9">
        <f t="shared" si="50"/>
        <v>1</v>
      </c>
      <c r="XFC164">
        <v>1</v>
      </c>
      <c r="XFD164">
        <f>IF(IFERROR(SEARCH("Other unavailability",Table3[[#This Row],[Reason]],1), 0), IF(LEN(Table3[[#This Row],[Comment]])&gt;0, 1, 0), 1)</f>
        <v>1</v>
      </c>
    </row>
    <row r="165" spans="2:7 16373:16384" x14ac:dyDescent="0.3">
      <c r="B165" s="17"/>
      <c r="C165" s="17"/>
      <c r="D165" s="17"/>
      <c r="E165" s="18"/>
      <c r="F165" s="18"/>
      <c r="G165" s="17"/>
      <c r="XES165">
        <f t="shared" ref="XES165:XES194" si="51">IF(ISBLANK(B165),0,1)</f>
        <v>0</v>
      </c>
      <c r="XET165">
        <f t="shared" ref="XET165:XET194" si="52">IF(CONCATENATE(C165,D165,E165,F165)&lt;&gt;"",1,0)</f>
        <v>0</v>
      </c>
      <c r="XEU165" s="10">
        <f t="shared" si="42"/>
        <v>1</v>
      </c>
      <c r="XEV165">
        <f t="shared" ref="XEV165:XEV188" ca="1" si="53">IF(AND(B165&lt;&gt;"",ISNA(VLOOKUP(D165,INDIRECT("Reasons"),1,FALSE))),0,1)</f>
        <v>1</v>
      </c>
      <c r="XEX165">
        <f t="shared" ref="XEX165:XEX188" si="54">IF(AND(B165&lt;&gt;"",ISBLANK(D165)),0,1)</f>
        <v>1</v>
      </c>
      <c r="XEY165">
        <f t="shared" ref="XEY165:XEY188" si="55">IF(AND(B165&lt;&gt;"",ISBLANK(E165)),0,1)</f>
        <v>1</v>
      </c>
      <c r="XEZ165">
        <f t="shared" ref="XEZ165:XEZ188" si="56">IF(AND(B165&lt;&gt;"",ISBLANK(F165)),0,1)</f>
        <v>1</v>
      </c>
      <c r="XFA165">
        <f t="shared" ref="XFA165:XFA188" ca="1" si="57">IF(ISNA(VLOOKUP(C165,INDIRECT(B165),1,FALSE)),0,1)</f>
        <v>1</v>
      </c>
      <c r="XFB165" s="9">
        <f t="shared" ref="XFB165:XFB188" si="58">IF(AND(B165&lt;&gt;"",ISBLANK(C165)),0,1)</f>
        <v>1</v>
      </c>
      <c r="XFC165">
        <v>1</v>
      </c>
      <c r="XFD165">
        <f>IF(IFERROR(SEARCH("Other unavailability",Table3[[#This Row],[Reason]],1), 0), IF(LEN(Table3[[#This Row],[Comment]])&gt;0, 1, 0), 1)</f>
        <v>1</v>
      </c>
    </row>
    <row r="166" spans="2:7 16373:16384" x14ac:dyDescent="0.3">
      <c r="B166" s="17"/>
      <c r="C166" s="17"/>
      <c r="D166" s="17"/>
      <c r="E166" s="18"/>
      <c r="F166" s="18"/>
      <c r="G166" s="17"/>
      <c r="XES166">
        <f t="shared" si="51"/>
        <v>0</v>
      </c>
      <c r="XET166">
        <f t="shared" si="52"/>
        <v>0</v>
      </c>
      <c r="XEU166" s="10">
        <f t="shared" si="42"/>
        <v>1</v>
      </c>
      <c r="XEV166">
        <f t="shared" ca="1" si="53"/>
        <v>1</v>
      </c>
      <c r="XEX166">
        <f t="shared" si="54"/>
        <v>1</v>
      </c>
      <c r="XEY166">
        <f t="shared" si="55"/>
        <v>1</v>
      </c>
      <c r="XEZ166">
        <f t="shared" si="56"/>
        <v>1</v>
      </c>
      <c r="XFA166">
        <f t="shared" ca="1" si="57"/>
        <v>1</v>
      </c>
      <c r="XFB166" s="9">
        <f t="shared" si="58"/>
        <v>1</v>
      </c>
      <c r="XFC166">
        <v>1</v>
      </c>
      <c r="XFD166">
        <f>IF(IFERROR(SEARCH("Other unavailability",Table3[[#This Row],[Reason]],1), 0), IF(LEN(Table3[[#This Row],[Comment]])&gt;0, 1, 0), 1)</f>
        <v>1</v>
      </c>
    </row>
    <row r="167" spans="2:7 16373:16384" x14ac:dyDescent="0.3">
      <c r="B167" s="17"/>
      <c r="C167" s="17"/>
      <c r="D167" s="17"/>
      <c r="E167" s="18"/>
      <c r="F167" s="18"/>
      <c r="G167" s="17"/>
      <c r="XES167">
        <f t="shared" si="51"/>
        <v>0</v>
      </c>
      <c r="XET167">
        <f t="shared" si="52"/>
        <v>0</v>
      </c>
      <c r="XEU167" s="10">
        <f t="shared" si="42"/>
        <v>1</v>
      </c>
      <c r="XEV167">
        <f t="shared" ca="1" si="53"/>
        <v>1</v>
      </c>
      <c r="XEX167">
        <f t="shared" si="54"/>
        <v>1</v>
      </c>
      <c r="XEY167">
        <f t="shared" si="55"/>
        <v>1</v>
      </c>
      <c r="XEZ167">
        <f t="shared" si="56"/>
        <v>1</v>
      </c>
      <c r="XFA167">
        <f t="shared" ca="1" si="57"/>
        <v>1</v>
      </c>
      <c r="XFB167" s="9">
        <f t="shared" si="58"/>
        <v>1</v>
      </c>
      <c r="XFC167">
        <v>1</v>
      </c>
      <c r="XFD167">
        <f>IF(IFERROR(SEARCH("Other unavailability",Table3[[#This Row],[Reason]],1), 0), IF(LEN(Table3[[#This Row],[Comment]])&gt;0, 1, 0), 1)</f>
        <v>1</v>
      </c>
    </row>
    <row r="168" spans="2:7 16373:16384" x14ac:dyDescent="0.3">
      <c r="B168" s="17"/>
      <c r="C168" s="17"/>
      <c r="D168" s="17"/>
      <c r="E168" s="18"/>
      <c r="F168" s="18"/>
      <c r="G168" s="17"/>
      <c r="XES168">
        <f t="shared" si="51"/>
        <v>0</v>
      </c>
      <c r="XET168">
        <f t="shared" si="52"/>
        <v>0</v>
      </c>
      <c r="XEU168" s="10">
        <f t="shared" si="42"/>
        <v>1</v>
      </c>
      <c r="XEV168">
        <f t="shared" ca="1" si="53"/>
        <v>1</v>
      </c>
      <c r="XEX168">
        <f t="shared" si="54"/>
        <v>1</v>
      </c>
      <c r="XEY168">
        <f t="shared" si="55"/>
        <v>1</v>
      </c>
      <c r="XEZ168">
        <f t="shared" si="56"/>
        <v>1</v>
      </c>
      <c r="XFA168">
        <f t="shared" ca="1" si="57"/>
        <v>1</v>
      </c>
      <c r="XFB168" s="9">
        <f t="shared" si="58"/>
        <v>1</v>
      </c>
      <c r="XFC168">
        <v>1</v>
      </c>
      <c r="XFD168">
        <f>IF(IFERROR(SEARCH("Other unavailability",Table3[[#This Row],[Reason]],1), 0), IF(LEN(Table3[[#This Row],[Comment]])&gt;0, 1, 0), 1)</f>
        <v>1</v>
      </c>
    </row>
    <row r="169" spans="2:7 16373:16384" x14ac:dyDescent="0.3">
      <c r="B169" s="17"/>
      <c r="C169" s="17"/>
      <c r="D169" s="17"/>
      <c r="E169" s="18"/>
      <c r="F169" s="18"/>
      <c r="G169" s="17"/>
      <c r="XES169">
        <f t="shared" si="51"/>
        <v>0</v>
      </c>
      <c r="XET169">
        <f t="shared" si="52"/>
        <v>0</v>
      </c>
      <c r="XEU169" s="10">
        <f t="shared" si="42"/>
        <v>1</v>
      </c>
      <c r="XEV169">
        <f t="shared" ca="1" si="53"/>
        <v>1</v>
      </c>
      <c r="XEX169">
        <f t="shared" si="54"/>
        <v>1</v>
      </c>
      <c r="XEY169">
        <f t="shared" si="55"/>
        <v>1</v>
      </c>
      <c r="XEZ169">
        <f t="shared" si="56"/>
        <v>1</v>
      </c>
      <c r="XFA169">
        <f t="shared" ca="1" si="57"/>
        <v>1</v>
      </c>
      <c r="XFB169" s="9">
        <f t="shared" si="58"/>
        <v>1</v>
      </c>
      <c r="XFC169">
        <v>1</v>
      </c>
      <c r="XFD169">
        <f>IF(IFERROR(SEARCH("Other unavailability",Table3[[#This Row],[Reason]],1), 0), IF(LEN(Table3[[#This Row],[Comment]])&gt;0, 1, 0), 1)</f>
        <v>1</v>
      </c>
    </row>
    <row r="170" spans="2:7 16373:16384" x14ac:dyDescent="0.3">
      <c r="B170" s="17"/>
      <c r="C170" s="17"/>
      <c r="D170" s="17"/>
      <c r="E170" s="18"/>
      <c r="F170" s="18"/>
      <c r="G170" s="17"/>
      <c r="XES170">
        <f t="shared" si="51"/>
        <v>0</v>
      </c>
      <c r="XET170">
        <f t="shared" si="52"/>
        <v>0</v>
      </c>
      <c r="XEU170" s="10">
        <f t="shared" si="42"/>
        <v>1</v>
      </c>
      <c r="XEV170">
        <f t="shared" ca="1" si="53"/>
        <v>1</v>
      </c>
      <c r="XEX170">
        <f t="shared" si="54"/>
        <v>1</v>
      </c>
      <c r="XEY170">
        <f t="shared" si="55"/>
        <v>1</v>
      </c>
      <c r="XEZ170">
        <f t="shared" si="56"/>
        <v>1</v>
      </c>
      <c r="XFA170">
        <f t="shared" ca="1" si="57"/>
        <v>1</v>
      </c>
      <c r="XFB170" s="9">
        <f t="shared" si="58"/>
        <v>1</v>
      </c>
      <c r="XFC170">
        <v>1</v>
      </c>
      <c r="XFD170">
        <f>IF(IFERROR(SEARCH("Other unavailability",Table3[[#This Row],[Reason]],1), 0), IF(LEN(Table3[[#This Row],[Comment]])&gt;0, 1, 0), 1)</f>
        <v>1</v>
      </c>
    </row>
    <row r="171" spans="2:7 16373:16384" x14ac:dyDescent="0.3">
      <c r="B171" s="17"/>
      <c r="C171" s="17"/>
      <c r="D171" s="17"/>
      <c r="E171" s="18"/>
      <c r="F171" s="18"/>
      <c r="G171" s="17"/>
      <c r="XES171">
        <f t="shared" si="51"/>
        <v>0</v>
      </c>
      <c r="XET171">
        <f t="shared" si="52"/>
        <v>0</v>
      </c>
      <c r="XEU171" s="10">
        <f t="shared" si="42"/>
        <v>1</v>
      </c>
      <c r="XEV171">
        <f t="shared" ca="1" si="53"/>
        <v>1</v>
      </c>
      <c r="XEX171">
        <f t="shared" si="54"/>
        <v>1</v>
      </c>
      <c r="XEY171">
        <f t="shared" si="55"/>
        <v>1</v>
      </c>
      <c r="XEZ171">
        <f t="shared" si="56"/>
        <v>1</v>
      </c>
      <c r="XFA171">
        <f t="shared" ca="1" si="57"/>
        <v>1</v>
      </c>
      <c r="XFB171" s="9">
        <f t="shared" si="58"/>
        <v>1</v>
      </c>
      <c r="XFC171">
        <v>1</v>
      </c>
      <c r="XFD171">
        <f>IF(IFERROR(SEARCH("Other unavailability",Table3[[#This Row],[Reason]],1), 0), IF(LEN(Table3[[#This Row],[Comment]])&gt;0, 1, 0), 1)</f>
        <v>1</v>
      </c>
    </row>
    <row r="172" spans="2:7 16373:16384" x14ac:dyDescent="0.3">
      <c r="B172" s="17"/>
      <c r="C172" s="17"/>
      <c r="D172" s="17"/>
      <c r="E172" s="18"/>
      <c r="F172" s="18"/>
      <c r="G172" s="17"/>
      <c r="XES172">
        <f t="shared" si="51"/>
        <v>0</v>
      </c>
      <c r="XET172">
        <f t="shared" si="52"/>
        <v>0</v>
      </c>
      <c r="XEU172" s="10">
        <f t="shared" si="42"/>
        <v>1</v>
      </c>
      <c r="XEV172">
        <f t="shared" ca="1" si="53"/>
        <v>1</v>
      </c>
      <c r="XEX172">
        <f t="shared" si="54"/>
        <v>1</v>
      </c>
      <c r="XEY172">
        <f t="shared" si="55"/>
        <v>1</v>
      </c>
      <c r="XEZ172">
        <f t="shared" si="56"/>
        <v>1</v>
      </c>
      <c r="XFA172">
        <f t="shared" ca="1" si="57"/>
        <v>1</v>
      </c>
      <c r="XFB172" s="9">
        <f t="shared" si="58"/>
        <v>1</v>
      </c>
      <c r="XFC172">
        <v>1</v>
      </c>
      <c r="XFD172">
        <f>IF(IFERROR(SEARCH("Other unavailability",Table3[[#This Row],[Reason]],1), 0), IF(LEN(Table3[[#This Row],[Comment]])&gt;0, 1, 0), 1)</f>
        <v>1</v>
      </c>
    </row>
    <row r="173" spans="2:7 16373:16384" x14ac:dyDescent="0.3">
      <c r="B173" s="17"/>
      <c r="C173" s="17"/>
      <c r="D173" s="17"/>
      <c r="E173" s="18"/>
      <c r="F173" s="18"/>
      <c r="G173" s="17"/>
      <c r="XES173">
        <f t="shared" si="51"/>
        <v>0</v>
      </c>
      <c r="XET173">
        <f t="shared" si="52"/>
        <v>0</v>
      </c>
      <c r="XEU173" s="10">
        <f t="shared" si="42"/>
        <v>1</v>
      </c>
      <c r="XEV173">
        <f t="shared" ca="1" si="53"/>
        <v>1</v>
      </c>
      <c r="XEX173">
        <f t="shared" si="54"/>
        <v>1</v>
      </c>
      <c r="XEY173">
        <f t="shared" si="55"/>
        <v>1</v>
      </c>
      <c r="XEZ173">
        <f t="shared" si="56"/>
        <v>1</v>
      </c>
      <c r="XFA173">
        <f t="shared" ca="1" si="57"/>
        <v>1</v>
      </c>
      <c r="XFB173" s="9">
        <f t="shared" si="58"/>
        <v>1</v>
      </c>
      <c r="XFC173">
        <v>1</v>
      </c>
      <c r="XFD173">
        <f>IF(IFERROR(SEARCH("Other unavailability",Table3[[#This Row],[Reason]],1), 0), IF(LEN(Table3[[#This Row],[Comment]])&gt;0, 1, 0), 1)</f>
        <v>1</v>
      </c>
    </row>
    <row r="174" spans="2:7 16373:16384" x14ac:dyDescent="0.3">
      <c r="B174" s="17"/>
      <c r="C174" s="17"/>
      <c r="D174" s="17"/>
      <c r="E174" s="18"/>
      <c r="F174" s="18"/>
      <c r="G174" s="17"/>
      <c r="XES174">
        <f t="shared" si="51"/>
        <v>0</v>
      </c>
      <c r="XET174">
        <f t="shared" si="52"/>
        <v>0</v>
      </c>
      <c r="XEU174" s="10">
        <f t="shared" si="42"/>
        <v>1</v>
      </c>
      <c r="XEV174">
        <f t="shared" ca="1" si="53"/>
        <v>1</v>
      </c>
      <c r="XEX174">
        <f t="shared" si="54"/>
        <v>1</v>
      </c>
      <c r="XEY174">
        <f t="shared" si="55"/>
        <v>1</v>
      </c>
      <c r="XEZ174">
        <f t="shared" si="56"/>
        <v>1</v>
      </c>
      <c r="XFA174">
        <f t="shared" ca="1" si="57"/>
        <v>1</v>
      </c>
      <c r="XFB174" s="9">
        <f t="shared" si="58"/>
        <v>1</v>
      </c>
      <c r="XFC174">
        <v>1</v>
      </c>
      <c r="XFD174">
        <f>IF(IFERROR(SEARCH("Other unavailability",Table3[[#This Row],[Reason]],1), 0), IF(LEN(Table3[[#This Row],[Comment]])&gt;0, 1, 0), 1)</f>
        <v>1</v>
      </c>
    </row>
    <row r="175" spans="2:7 16373:16384" x14ac:dyDescent="0.3">
      <c r="B175" s="17"/>
      <c r="C175" s="17"/>
      <c r="D175" s="17"/>
      <c r="E175" s="18"/>
      <c r="F175" s="18"/>
      <c r="G175" s="17"/>
      <c r="XES175">
        <f t="shared" si="51"/>
        <v>0</v>
      </c>
      <c r="XET175">
        <f t="shared" si="52"/>
        <v>0</v>
      </c>
      <c r="XEU175" s="10">
        <f t="shared" si="42"/>
        <v>1</v>
      </c>
      <c r="XEV175">
        <f t="shared" ca="1" si="53"/>
        <v>1</v>
      </c>
      <c r="XEX175">
        <f t="shared" si="54"/>
        <v>1</v>
      </c>
      <c r="XEY175">
        <f t="shared" si="55"/>
        <v>1</v>
      </c>
      <c r="XEZ175">
        <f t="shared" si="56"/>
        <v>1</v>
      </c>
      <c r="XFA175">
        <f t="shared" ca="1" si="57"/>
        <v>1</v>
      </c>
      <c r="XFB175" s="9">
        <f t="shared" si="58"/>
        <v>1</v>
      </c>
      <c r="XFC175">
        <v>1</v>
      </c>
      <c r="XFD175">
        <f>IF(IFERROR(SEARCH("Other unavailability",Table3[[#This Row],[Reason]],1), 0), IF(LEN(Table3[[#This Row],[Comment]])&gt;0, 1, 0), 1)</f>
        <v>1</v>
      </c>
    </row>
    <row r="176" spans="2:7 16373:16384" x14ac:dyDescent="0.3">
      <c r="B176" s="17"/>
      <c r="C176" s="17"/>
      <c r="D176" s="17"/>
      <c r="E176" s="18"/>
      <c r="F176" s="18"/>
      <c r="G176" s="17"/>
      <c r="XES176">
        <f t="shared" si="51"/>
        <v>0</v>
      </c>
      <c r="XET176">
        <f t="shared" si="52"/>
        <v>0</v>
      </c>
      <c r="XEU176" s="10">
        <f t="shared" si="42"/>
        <v>1</v>
      </c>
      <c r="XEV176">
        <f t="shared" ca="1" si="53"/>
        <v>1</v>
      </c>
      <c r="XEX176">
        <f t="shared" si="54"/>
        <v>1</v>
      </c>
      <c r="XEY176">
        <f t="shared" si="55"/>
        <v>1</v>
      </c>
      <c r="XEZ176">
        <f t="shared" si="56"/>
        <v>1</v>
      </c>
      <c r="XFA176">
        <f t="shared" ca="1" si="57"/>
        <v>1</v>
      </c>
      <c r="XFB176" s="9">
        <f t="shared" si="58"/>
        <v>1</v>
      </c>
      <c r="XFC176">
        <v>1</v>
      </c>
      <c r="XFD176">
        <f>IF(IFERROR(SEARCH("Other unavailability",Table3[[#This Row],[Reason]],1), 0), IF(LEN(Table3[[#This Row],[Comment]])&gt;0, 1, 0), 1)</f>
        <v>1</v>
      </c>
    </row>
    <row r="177" spans="2:7 16373:16384" x14ac:dyDescent="0.3">
      <c r="B177" s="17"/>
      <c r="C177" s="17"/>
      <c r="D177" s="17"/>
      <c r="E177" s="18"/>
      <c r="F177" s="18"/>
      <c r="G177" s="17"/>
      <c r="XES177">
        <f t="shared" si="51"/>
        <v>0</v>
      </c>
      <c r="XET177">
        <f t="shared" si="52"/>
        <v>0</v>
      </c>
      <c r="XEU177" s="10">
        <f t="shared" si="42"/>
        <v>1</v>
      </c>
      <c r="XEV177">
        <f t="shared" ca="1" si="53"/>
        <v>1</v>
      </c>
      <c r="XEX177">
        <f t="shared" si="54"/>
        <v>1</v>
      </c>
      <c r="XEY177">
        <f t="shared" si="55"/>
        <v>1</v>
      </c>
      <c r="XEZ177">
        <f t="shared" si="56"/>
        <v>1</v>
      </c>
      <c r="XFA177">
        <f t="shared" ca="1" si="57"/>
        <v>1</v>
      </c>
      <c r="XFB177" s="9">
        <f t="shared" si="58"/>
        <v>1</v>
      </c>
      <c r="XFC177">
        <v>1</v>
      </c>
      <c r="XFD177">
        <f>IF(IFERROR(SEARCH("Other unavailability",Table3[[#This Row],[Reason]],1), 0), IF(LEN(Table3[[#This Row],[Comment]])&gt;0, 1, 0), 1)</f>
        <v>1</v>
      </c>
    </row>
    <row r="178" spans="2:7 16373:16384" x14ac:dyDescent="0.3">
      <c r="B178" s="17"/>
      <c r="C178" s="17"/>
      <c r="D178" s="17"/>
      <c r="E178" s="18"/>
      <c r="F178" s="18"/>
      <c r="G178" s="17"/>
      <c r="XES178">
        <f t="shared" si="51"/>
        <v>0</v>
      </c>
      <c r="XET178">
        <f t="shared" si="52"/>
        <v>0</v>
      </c>
      <c r="XEU178" s="10">
        <f t="shared" si="42"/>
        <v>1</v>
      </c>
      <c r="XEV178">
        <f t="shared" ca="1" si="53"/>
        <v>1</v>
      </c>
      <c r="XEX178">
        <f t="shared" si="54"/>
        <v>1</v>
      </c>
      <c r="XEY178">
        <f t="shared" si="55"/>
        <v>1</v>
      </c>
      <c r="XEZ178">
        <f t="shared" si="56"/>
        <v>1</v>
      </c>
      <c r="XFA178">
        <f t="shared" ca="1" si="57"/>
        <v>1</v>
      </c>
      <c r="XFB178" s="9">
        <f t="shared" si="58"/>
        <v>1</v>
      </c>
      <c r="XFC178">
        <v>1</v>
      </c>
      <c r="XFD178">
        <f>IF(IFERROR(SEARCH("Other unavailability",Table3[[#This Row],[Reason]],1), 0), IF(LEN(Table3[[#This Row],[Comment]])&gt;0, 1, 0), 1)</f>
        <v>1</v>
      </c>
    </row>
    <row r="179" spans="2:7 16373:16384" x14ac:dyDescent="0.3">
      <c r="B179" s="17"/>
      <c r="C179" s="17"/>
      <c r="D179" s="17"/>
      <c r="E179" s="18"/>
      <c r="F179" s="18"/>
      <c r="G179" s="17"/>
      <c r="XES179">
        <f t="shared" si="51"/>
        <v>0</v>
      </c>
      <c r="XET179">
        <f t="shared" si="52"/>
        <v>0</v>
      </c>
      <c r="XEU179" s="10">
        <f t="shared" si="42"/>
        <v>1</v>
      </c>
      <c r="XEV179">
        <f t="shared" ca="1" si="53"/>
        <v>1</v>
      </c>
      <c r="XEX179">
        <f t="shared" si="54"/>
        <v>1</v>
      </c>
      <c r="XEY179">
        <f t="shared" si="55"/>
        <v>1</v>
      </c>
      <c r="XEZ179">
        <f t="shared" si="56"/>
        <v>1</v>
      </c>
      <c r="XFA179">
        <f t="shared" ca="1" si="57"/>
        <v>1</v>
      </c>
      <c r="XFB179" s="9">
        <f t="shared" si="58"/>
        <v>1</v>
      </c>
      <c r="XFC179">
        <v>1</v>
      </c>
      <c r="XFD179">
        <f>IF(IFERROR(SEARCH("Other unavailability",Table3[[#This Row],[Reason]],1), 0), IF(LEN(Table3[[#This Row],[Comment]])&gt;0, 1, 0), 1)</f>
        <v>1</v>
      </c>
    </row>
    <row r="180" spans="2:7 16373:16384" x14ac:dyDescent="0.3">
      <c r="B180" s="17"/>
      <c r="C180" s="17"/>
      <c r="D180" s="17"/>
      <c r="E180" s="18"/>
      <c r="F180" s="18"/>
      <c r="G180" s="17"/>
      <c r="XES180">
        <f t="shared" si="51"/>
        <v>0</v>
      </c>
      <c r="XET180">
        <f t="shared" si="52"/>
        <v>0</v>
      </c>
      <c r="XEU180" s="10">
        <f t="shared" si="42"/>
        <v>1</v>
      </c>
      <c r="XEV180">
        <f t="shared" ca="1" si="53"/>
        <v>1</v>
      </c>
      <c r="XEX180">
        <f t="shared" si="54"/>
        <v>1</v>
      </c>
      <c r="XEY180">
        <f t="shared" si="55"/>
        <v>1</v>
      </c>
      <c r="XEZ180">
        <f t="shared" si="56"/>
        <v>1</v>
      </c>
      <c r="XFA180">
        <f t="shared" ca="1" si="57"/>
        <v>1</v>
      </c>
      <c r="XFB180" s="9">
        <f t="shared" si="58"/>
        <v>1</v>
      </c>
      <c r="XFC180">
        <v>1</v>
      </c>
      <c r="XFD180">
        <f>IF(IFERROR(SEARCH("Other unavailability",Table3[[#This Row],[Reason]],1), 0), IF(LEN(Table3[[#This Row],[Comment]])&gt;0, 1, 0), 1)</f>
        <v>1</v>
      </c>
    </row>
    <row r="181" spans="2:7 16373:16384" x14ac:dyDescent="0.3">
      <c r="B181" s="17"/>
      <c r="C181" s="17"/>
      <c r="D181" s="17"/>
      <c r="E181" s="18"/>
      <c r="F181" s="18"/>
      <c r="G181" s="17"/>
      <c r="XES181">
        <f t="shared" si="51"/>
        <v>0</v>
      </c>
      <c r="XET181">
        <f t="shared" si="52"/>
        <v>0</v>
      </c>
      <c r="XEU181" s="10">
        <f t="shared" si="42"/>
        <v>1</v>
      </c>
      <c r="XEV181">
        <f t="shared" ca="1" si="53"/>
        <v>1</v>
      </c>
      <c r="XEX181">
        <f t="shared" si="54"/>
        <v>1</v>
      </c>
      <c r="XEY181">
        <f t="shared" si="55"/>
        <v>1</v>
      </c>
      <c r="XEZ181">
        <f t="shared" si="56"/>
        <v>1</v>
      </c>
      <c r="XFA181">
        <f t="shared" ca="1" si="57"/>
        <v>1</v>
      </c>
      <c r="XFB181" s="9">
        <f t="shared" si="58"/>
        <v>1</v>
      </c>
      <c r="XFC181">
        <v>1</v>
      </c>
      <c r="XFD181">
        <f>IF(IFERROR(SEARCH("Other unavailability",Table3[[#This Row],[Reason]],1), 0), IF(LEN(Table3[[#This Row],[Comment]])&gt;0, 1, 0), 1)</f>
        <v>1</v>
      </c>
    </row>
    <row r="182" spans="2:7 16373:16384" x14ac:dyDescent="0.3">
      <c r="B182" s="17"/>
      <c r="C182" s="17"/>
      <c r="D182" s="17"/>
      <c r="E182" s="18"/>
      <c r="F182" s="18"/>
      <c r="G182" s="17"/>
      <c r="XES182">
        <f t="shared" si="51"/>
        <v>0</v>
      </c>
      <c r="XET182">
        <f t="shared" si="52"/>
        <v>0</v>
      </c>
      <c r="XEU182" s="10">
        <f t="shared" si="42"/>
        <v>1</v>
      </c>
      <c r="XEV182">
        <f t="shared" ca="1" si="53"/>
        <v>1</v>
      </c>
      <c r="XEX182">
        <f t="shared" si="54"/>
        <v>1</v>
      </c>
      <c r="XEY182">
        <f t="shared" si="55"/>
        <v>1</v>
      </c>
      <c r="XEZ182">
        <f t="shared" si="56"/>
        <v>1</v>
      </c>
      <c r="XFA182">
        <f t="shared" ca="1" si="57"/>
        <v>1</v>
      </c>
      <c r="XFB182" s="9">
        <f t="shared" si="58"/>
        <v>1</v>
      </c>
      <c r="XFC182">
        <v>1</v>
      </c>
      <c r="XFD182">
        <f>IF(IFERROR(SEARCH("Other unavailability",Table3[[#This Row],[Reason]],1), 0), IF(LEN(Table3[[#This Row],[Comment]])&gt;0, 1, 0), 1)</f>
        <v>1</v>
      </c>
    </row>
    <row r="183" spans="2:7 16373:16384" x14ac:dyDescent="0.3">
      <c r="B183" s="17"/>
      <c r="C183" s="17"/>
      <c r="D183" s="17"/>
      <c r="E183" s="18"/>
      <c r="F183" s="18"/>
      <c r="G183" s="17"/>
      <c r="XES183">
        <f t="shared" si="51"/>
        <v>0</v>
      </c>
      <c r="XET183">
        <f t="shared" si="52"/>
        <v>0</v>
      </c>
      <c r="XEU183" s="10">
        <f t="shared" si="42"/>
        <v>1</v>
      </c>
      <c r="XEV183">
        <f t="shared" ca="1" si="53"/>
        <v>1</v>
      </c>
      <c r="XEX183">
        <f t="shared" si="54"/>
        <v>1</v>
      </c>
      <c r="XEY183">
        <f t="shared" si="55"/>
        <v>1</v>
      </c>
      <c r="XEZ183">
        <f t="shared" si="56"/>
        <v>1</v>
      </c>
      <c r="XFA183">
        <f t="shared" ca="1" si="57"/>
        <v>1</v>
      </c>
      <c r="XFB183" s="9">
        <f t="shared" si="58"/>
        <v>1</v>
      </c>
      <c r="XFC183">
        <v>1</v>
      </c>
      <c r="XFD183">
        <f>IF(IFERROR(SEARCH("Other unavailability",Table3[[#This Row],[Reason]],1), 0), IF(LEN(Table3[[#This Row],[Comment]])&gt;0, 1, 0), 1)</f>
        <v>1</v>
      </c>
    </row>
    <row r="184" spans="2:7 16373:16384" x14ac:dyDescent="0.3">
      <c r="B184" s="17"/>
      <c r="C184" s="17"/>
      <c r="D184" s="17"/>
      <c r="E184" s="18"/>
      <c r="F184" s="18"/>
      <c r="G184" s="17"/>
      <c r="XES184">
        <f t="shared" si="51"/>
        <v>0</v>
      </c>
      <c r="XET184">
        <f t="shared" si="52"/>
        <v>0</v>
      </c>
      <c r="XEU184" s="10">
        <f t="shared" si="42"/>
        <v>1</v>
      </c>
      <c r="XEV184">
        <f t="shared" ca="1" si="53"/>
        <v>1</v>
      </c>
      <c r="XEX184">
        <f t="shared" si="54"/>
        <v>1</v>
      </c>
      <c r="XEY184">
        <f t="shared" si="55"/>
        <v>1</v>
      </c>
      <c r="XEZ184">
        <f t="shared" si="56"/>
        <v>1</v>
      </c>
      <c r="XFA184">
        <f t="shared" ca="1" si="57"/>
        <v>1</v>
      </c>
      <c r="XFB184" s="9">
        <f t="shared" si="58"/>
        <v>1</v>
      </c>
      <c r="XFC184">
        <v>1</v>
      </c>
      <c r="XFD184">
        <f>IF(IFERROR(SEARCH("Other unavailability",Table3[[#This Row],[Reason]],1), 0), IF(LEN(Table3[[#This Row],[Comment]])&gt;0, 1, 0), 1)</f>
        <v>1</v>
      </c>
    </row>
    <row r="185" spans="2:7 16373:16384" x14ac:dyDescent="0.3">
      <c r="B185" s="17"/>
      <c r="C185" s="17"/>
      <c r="D185" s="17"/>
      <c r="E185" s="18"/>
      <c r="F185" s="18"/>
      <c r="G185" s="17"/>
      <c r="XES185">
        <f t="shared" si="51"/>
        <v>0</v>
      </c>
      <c r="XET185">
        <f t="shared" si="52"/>
        <v>0</v>
      </c>
      <c r="XEU185" s="10">
        <f t="shared" si="42"/>
        <v>1</v>
      </c>
      <c r="XEV185">
        <f t="shared" ca="1" si="53"/>
        <v>1</v>
      </c>
      <c r="XEX185">
        <f t="shared" si="54"/>
        <v>1</v>
      </c>
      <c r="XEY185">
        <f t="shared" si="55"/>
        <v>1</v>
      </c>
      <c r="XEZ185">
        <f t="shared" si="56"/>
        <v>1</v>
      </c>
      <c r="XFA185">
        <f t="shared" ca="1" si="57"/>
        <v>1</v>
      </c>
      <c r="XFB185" s="9">
        <f t="shared" si="58"/>
        <v>1</v>
      </c>
      <c r="XFC185">
        <v>1</v>
      </c>
      <c r="XFD185">
        <f>IF(IFERROR(SEARCH("Other unavailability",Table3[[#This Row],[Reason]],1), 0), IF(LEN(Table3[[#This Row],[Comment]])&gt;0, 1, 0), 1)</f>
        <v>1</v>
      </c>
    </row>
    <row r="186" spans="2:7 16373:16384" x14ac:dyDescent="0.3">
      <c r="B186" s="17"/>
      <c r="C186" s="17"/>
      <c r="D186" s="17"/>
      <c r="E186" s="18"/>
      <c r="F186" s="18"/>
      <c r="G186" s="17"/>
      <c r="XES186">
        <f t="shared" si="51"/>
        <v>0</v>
      </c>
      <c r="XET186">
        <f t="shared" si="52"/>
        <v>0</v>
      </c>
      <c r="XEU186" s="10">
        <f t="shared" si="42"/>
        <v>1</v>
      </c>
      <c r="XEV186">
        <f t="shared" ca="1" si="53"/>
        <v>1</v>
      </c>
      <c r="XEX186">
        <f t="shared" si="54"/>
        <v>1</v>
      </c>
      <c r="XEY186">
        <f t="shared" si="55"/>
        <v>1</v>
      </c>
      <c r="XEZ186">
        <f t="shared" si="56"/>
        <v>1</v>
      </c>
      <c r="XFA186">
        <f t="shared" ca="1" si="57"/>
        <v>1</v>
      </c>
      <c r="XFB186" s="9">
        <f t="shared" si="58"/>
        <v>1</v>
      </c>
      <c r="XFC186">
        <v>1</v>
      </c>
      <c r="XFD186">
        <f>IF(IFERROR(SEARCH("Other unavailability",Table3[[#This Row],[Reason]],1), 0), IF(LEN(Table3[[#This Row],[Comment]])&gt;0, 1, 0), 1)</f>
        <v>1</v>
      </c>
    </row>
    <row r="187" spans="2:7 16373:16384" x14ac:dyDescent="0.3">
      <c r="B187" s="17"/>
      <c r="C187" s="17"/>
      <c r="D187" s="17"/>
      <c r="E187" s="18"/>
      <c r="F187" s="18"/>
      <c r="G187" s="17"/>
      <c r="XES187">
        <f t="shared" si="51"/>
        <v>0</v>
      </c>
      <c r="XET187">
        <f t="shared" si="52"/>
        <v>0</v>
      </c>
      <c r="XEU187" s="10">
        <f t="shared" si="42"/>
        <v>1</v>
      </c>
      <c r="XEV187">
        <f t="shared" ca="1" si="53"/>
        <v>1</v>
      </c>
      <c r="XEX187">
        <f t="shared" si="54"/>
        <v>1</v>
      </c>
      <c r="XEY187">
        <f t="shared" si="55"/>
        <v>1</v>
      </c>
      <c r="XEZ187">
        <f t="shared" si="56"/>
        <v>1</v>
      </c>
      <c r="XFA187">
        <f t="shared" ca="1" si="57"/>
        <v>1</v>
      </c>
      <c r="XFB187" s="9">
        <f t="shared" si="58"/>
        <v>1</v>
      </c>
      <c r="XFC187">
        <v>1</v>
      </c>
      <c r="XFD187">
        <f>IF(IFERROR(SEARCH("Other unavailability",Table3[[#This Row],[Reason]],1), 0), IF(LEN(Table3[[#This Row],[Comment]])&gt;0, 1, 0), 1)</f>
        <v>1</v>
      </c>
    </row>
    <row r="188" spans="2:7 16373:16384" x14ac:dyDescent="0.3">
      <c r="B188" s="17"/>
      <c r="C188" s="17"/>
      <c r="D188" s="17"/>
      <c r="E188" s="18"/>
      <c r="F188" s="18"/>
      <c r="G188" s="17"/>
      <c r="XES188">
        <f t="shared" si="51"/>
        <v>0</v>
      </c>
      <c r="XET188">
        <f t="shared" si="52"/>
        <v>0</v>
      </c>
      <c r="XEU188" s="10">
        <f t="shared" si="42"/>
        <v>1</v>
      </c>
      <c r="XEV188">
        <f t="shared" ca="1" si="53"/>
        <v>1</v>
      </c>
      <c r="XEX188">
        <f t="shared" si="54"/>
        <v>1</v>
      </c>
      <c r="XEY188">
        <f t="shared" si="55"/>
        <v>1</v>
      </c>
      <c r="XEZ188">
        <f t="shared" si="56"/>
        <v>1</v>
      </c>
      <c r="XFA188">
        <f t="shared" ca="1" si="57"/>
        <v>1</v>
      </c>
      <c r="XFB188" s="9">
        <f t="shared" si="58"/>
        <v>1</v>
      </c>
      <c r="XFC188">
        <v>1</v>
      </c>
      <c r="XFD188">
        <f>IF(IFERROR(SEARCH("Other unavailability",Table3[[#This Row],[Reason]],1), 0), IF(LEN(Table3[[#This Row],[Comment]])&gt;0, 1, 0), 1)</f>
        <v>1</v>
      </c>
    </row>
    <row r="189" spans="2:7 16373:16384" x14ac:dyDescent="0.3">
      <c r="B189" s="17"/>
      <c r="C189" s="17"/>
      <c r="D189" s="17"/>
      <c r="E189" s="18"/>
      <c r="F189" s="18"/>
      <c r="G189" s="17"/>
      <c r="XES189">
        <f t="shared" si="51"/>
        <v>0</v>
      </c>
      <c r="XET189">
        <f t="shared" si="52"/>
        <v>0</v>
      </c>
      <c r="XEU189" s="10">
        <f t="shared" ref="XEU189:XEU194" si="59">IF(AND(XES189=0,XET189=1),0,1)</f>
        <v>1</v>
      </c>
      <c r="XEV189">
        <f t="shared" ref="XEV189:XEV194" ca="1" si="60">IF(AND(B189&lt;&gt;"",ISNA(VLOOKUP(D189,INDIRECT("Reasons"),1,FALSE))),0,1)</f>
        <v>1</v>
      </c>
      <c r="XEX189">
        <f t="shared" ref="XEX189:XEX194" si="61">IF(AND(B189&lt;&gt;"",ISBLANK(D189)),0,1)</f>
        <v>1</v>
      </c>
      <c r="XEY189">
        <f t="shared" ref="XEY189:XEY194" si="62">IF(AND(B189&lt;&gt;"",ISBLANK(E189)),0,1)</f>
        <v>1</v>
      </c>
      <c r="XEZ189">
        <f t="shared" ref="XEZ189:XEZ194" si="63">IF(AND(B189&lt;&gt;"",ISBLANK(F189)),0,1)</f>
        <v>1</v>
      </c>
      <c r="XFA189">
        <f t="shared" ref="XFA189:XFA194" ca="1" si="64">IF(ISNA(VLOOKUP(C189,INDIRECT(B189),1,FALSE)),0,1)</f>
        <v>1</v>
      </c>
      <c r="XFB189" s="9">
        <f t="shared" ref="XFB189:XFB194" si="65">IF(AND(B189&lt;&gt;"",ISBLANK(C189)),0,1)</f>
        <v>1</v>
      </c>
      <c r="XFC189">
        <v>1</v>
      </c>
      <c r="XFD189">
        <f>IF(IFERROR(SEARCH("Other unavailability",Table3[[#This Row],[Reason]],1), 0), IF(LEN(Table3[[#This Row],[Comment]])&gt;0, 1, 0), 1)</f>
        <v>1</v>
      </c>
    </row>
    <row r="190" spans="2:7 16373:16384" x14ac:dyDescent="0.3">
      <c r="B190" s="17"/>
      <c r="C190" s="17"/>
      <c r="D190" s="17"/>
      <c r="E190" s="18"/>
      <c r="F190" s="18"/>
      <c r="G190" s="17"/>
      <c r="XES190">
        <f t="shared" si="51"/>
        <v>0</v>
      </c>
      <c r="XET190">
        <f t="shared" si="52"/>
        <v>0</v>
      </c>
      <c r="XEU190" s="10">
        <f t="shared" si="59"/>
        <v>1</v>
      </c>
      <c r="XEV190">
        <f t="shared" ca="1" si="60"/>
        <v>1</v>
      </c>
      <c r="XEX190">
        <f t="shared" si="61"/>
        <v>1</v>
      </c>
      <c r="XEY190">
        <f t="shared" si="62"/>
        <v>1</v>
      </c>
      <c r="XEZ190">
        <f t="shared" si="63"/>
        <v>1</v>
      </c>
      <c r="XFA190">
        <f t="shared" ca="1" si="64"/>
        <v>1</v>
      </c>
      <c r="XFB190" s="9">
        <f t="shared" si="65"/>
        <v>1</v>
      </c>
      <c r="XFC190">
        <v>1</v>
      </c>
      <c r="XFD190">
        <f>IF(IFERROR(SEARCH("Other unavailability",Table3[[#This Row],[Reason]],1), 0), IF(LEN(Table3[[#This Row],[Comment]])&gt;0, 1, 0), 1)</f>
        <v>1</v>
      </c>
    </row>
    <row r="191" spans="2:7 16373:16384" x14ac:dyDescent="0.3">
      <c r="B191" s="17"/>
      <c r="C191" s="17"/>
      <c r="D191" s="17"/>
      <c r="E191" s="18"/>
      <c r="F191" s="18"/>
      <c r="G191" s="17"/>
      <c r="XES191">
        <f t="shared" si="51"/>
        <v>0</v>
      </c>
      <c r="XET191">
        <f t="shared" si="52"/>
        <v>0</v>
      </c>
      <c r="XEU191" s="10">
        <f t="shared" si="59"/>
        <v>1</v>
      </c>
      <c r="XEV191">
        <f t="shared" ca="1" si="60"/>
        <v>1</v>
      </c>
      <c r="XEX191">
        <f t="shared" si="61"/>
        <v>1</v>
      </c>
      <c r="XEY191">
        <f t="shared" si="62"/>
        <v>1</v>
      </c>
      <c r="XEZ191">
        <f t="shared" si="63"/>
        <v>1</v>
      </c>
      <c r="XFA191">
        <f t="shared" ca="1" si="64"/>
        <v>1</v>
      </c>
      <c r="XFB191" s="9">
        <f t="shared" si="65"/>
        <v>1</v>
      </c>
      <c r="XFC191">
        <v>1</v>
      </c>
      <c r="XFD191">
        <f>IF(IFERROR(SEARCH("Other unavailability",Table3[[#This Row],[Reason]],1), 0), IF(LEN(Table3[[#This Row],[Comment]])&gt;0, 1, 0), 1)</f>
        <v>1</v>
      </c>
    </row>
    <row r="192" spans="2:7 16373:16384" x14ac:dyDescent="0.3">
      <c r="B192" s="17"/>
      <c r="C192" s="17"/>
      <c r="D192" s="17"/>
      <c r="E192" s="18"/>
      <c r="F192" s="18"/>
      <c r="G192" s="17"/>
      <c r="XES192">
        <f t="shared" si="51"/>
        <v>0</v>
      </c>
      <c r="XET192">
        <f t="shared" si="52"/>
        <v>0</v>
      </c>
      <c r="XEU192" s="10">
        <f t="shared" si="59"/>
        <v>1</v>
      </c>
      <c r="XEV192">
        <f t="shared" ca="1" si="60"/>
        <v>1</v>
      </c>
      <c r="XEX192">
        <f t="shared" si="61"/>
        <v>1</v>
      </c>
      <c r="XEY192">
        <f t="shared" si="62"/>
        <v>1</v>
      </c>
      <c r="XEZ192">
        <f t="shared" si="63"/>
        <v>1</v>
      </c>
      <c r="XFA192">
        <f t="shared" ca="1" si="64"/>
        <v>1</v>
      </c>
      <c r="XFB192" s="9">
        <f t="shared" si="65"/>
        <v>1</v>
      </c>
      <c r="XFC192">
        <v>1</v>
      </c>
      <c r="XFD192">
        <f>IF(IFERROR(SEARCH("Other unavailability",Table3[[#This Row],[Reason]],1), 0), IF(LEN(Table3[[#This Row],[Comment]])&gt;0, 1, 0), 1)</f>
        <v>1</v>
      </c>
    </row>
    <row r="193" spans="2:7 16373:16384" x14ac:dyDescent="0.3">
      <c r="B193" s="17"/>
      <c r="C193" s="17"/>
      <c r="D193" s="17"/>
      <c r="E193" s="18"/>
      <c r="F193" s="18"/>
      <c r="G193" s="17"/>
      <c r="XES193">
        <f t="shared" si="51"/>
        <v>0</v>
      </c>
      <c r="XET193">
        <f t="shared" si="52"/>
        <v>0</v>
      </c>
      <c r="XEU193" s="10">
        <f t="shared" si="59"/>
        <v>1</v>
      </c>
      <c r="XEV193">
        <f t="shared" ca="1" si="60"/>
        <v>1</v>
      </c>
      <c r="XEX193">
        <f t="shared" si="61"/>
        <v>1</v>
      </c>
      <c r="XEY193">
        <f t="shared" si="62"/>
        <v>1</v>
      </c>
      <c r="XEZ193">
        <f t="shared" si="63"/>
        <v>1</v>
      </c>
      <c r="XFA193">
        <f t="shared" ca="1" si="64"/>
        <v>1</v>
      </c>
      <c r="XFB193" s="9">
        <f t="shared" si="65"/>
        <v>1</v>
      </c>
      <c r="XFC193">
        <v>1</v>
      </c>
      <c r="XFD193">
        <f>IF(IFERROR(SEARCH("Other unavailability",Table3[[#This Row],[Reason]],1), 0), IF(LEN(Table3[[#This Row],[Comment]])&gt;0, 1, 0), 1)</f>
        <v>1</v>
      </c>
    </row>
    <row r="194" spans="2:7 16373:16384" x14ac:dyDescent="0.3">
      <c r="B194" s="17"/>
      <c r="C194" s="17"/>
      <c r="D194" s="17"/>
      <c r="E194" s="18"/>
      <c r="F194" s="18"/>
      <c r="G194" s="17"/>
      <c r="XES194">
        <f t="shared" si="51"/>
        <v>0</v>
      </c>
      <c r="XET194">
        <f t="shared" si="52"/>
        <v>0</v>
      </c>
      <c r="XEU194" s="10">
        <f t="shared" si="59"/>
        <v>1</v>
      </c>
      <c r="XEV194">
        <f t="shared" ca="1" si="60"/>
        <v>1</v>
      </c>
      <c r="XEX194">
        <f t="shared" si="61"/>
        <v>1</v>
      </c>
      <c r="XEY194">
        <f t="shared" si="62"/>
        <v>1</v>
      </c>
      <c r="XEZ194">
        <f t="shared" si="63"/>
        <v>1</v>
      </c>
      <c r="XFA194">
        <f t="shared" ca="1" si="64"/>
        <v>1</v>
      </c>
      <c r="XFB194" s="9">
        <f t="shared" si="65"/>
        <v>1</v>
      </c>
      <c r="XFC194">
        <v>1</v>
      </c>
      <c r="XFD194">
        <f>IF(IFERROR(SEARCH("Other unavailability",Table3[[#This Row],[Reason]],1), 0), IF(LEN(Table3[[#This Row],[Comment]])&gt;0, 1, 0), 1)</f>
        <v>1</v>
      </c>
    </row>
    <row r="195" spans="2:7 16373:16384" x14ac:dyDescent="0.3"/>
    <row r="196" spans="2:7 16373:16384" x14ac:dyDescent="0.3"/>
    <row r="197" spans="2:7 16373:16384" x14ac:dyDescent="0.3"/>
    <row r="198" spans="2:7 16373:16384" x14ac:dyDescent="0.3"/>
    <row r="199" spans="2:7 16373:16384" x14ac:dyDescent="0.3"/>
    <row r="200" spans="2:7 16373:16384" x14ac:dyDescent="0.3"/>
    <row r="201" spans="2:7 16373:16384" x14ac:dyDescent="0.3"/>
    <row r="202" spans="2:7 16373:16384" x14ac:dyDescent="0.3"/>
    <row r="203" spans="2:7 16373:16384" x14ac:dyDescent="0.3"/>
  </sheetData>
  <sheetProtection selectLockedCells="1"/>
  <dataConsolidate/>
  <conditionalFormatting sqref="B4:B5">
    <cfRule type="cellIs" dxfId="29" priority="35" operator="equal">
      <formula>$XEU3</formula>
    </cfRule>
  </conditionalFormatting>
  <conditionalFormatting sqref="B4:B194">
    <cfRule type="cellIs" dxfId="28" priority="3" operator="equal">
      <formula>$XEU4</formula>
    </cfRule>
  </conditionalFormatting>
  <conditionalFormatting sqref="B9:B10">
    <cfRule type="cellIs" dxfId="27" priority="23" operator="equal">
      <formula>$XEU8</formula>
    </cfRule>
  </conditionalFormatting>
  <conditionalFormatting sqref="B2:G2">
    <cfRule type="notContainsBlanks" dxfId="26" priority="18691">
      <formula>LEN(TRIM(B2))&gt;0</formula>
    </cfRule>
  </conditionalFormatting>
  <conditionalFormatting sqref="C4:C5">
    <cfRule type="cellIs" dxfId="25" priority="38" operator="equal">
      <formula>$XFB3</formula>
    </cfRule>
    <cfRule type="expression" dxfId="24" priority="37">
      <formula>OR($XFA3=0)</formula>
    </cfRule>
  </conditionalFormatting>
  <conditionalFormatting sqref="C4:C194">
    <cfRule type="expression" dxfId="23" priority="4">
      <formula>OR($XFA4=0)</formula>
    </cfRule>
    <cfRule type="cellIs" dxfId="22" priority="5" operator="equal">
      <formula>$XFB4</formula>
    </cfRule>
  </conditionalFormatting>
  <conditionalFormatting sqref="C9:C10">
    <cfRule type="cellIs" dxfId="21" priority="26" operator="equal">
      <formula>$XFB8</formula>
    </cfRule>
    <cfRule type="expression" dxfId="20" priority="25">
      <formula>OR($XFA8=0)</formula>
    </cfRule>
  </conditionalFormatting>
  <conditionalFormatting sqref="D4:D5">
    <cfRule type="cellIs" dxfId="19" priority="36" operator="equal">
      <formula>$XEX3</formula>
    </cfRule>
  </conditionalFormatting>
  <conditionalFormatting sqref="D4:D194">
    <cfRule type="cellIs" dxfId="18" priority="6" operator="equal">
      <formula>$XEX4</formula>
    </cfRule>
  </conditionalFormatting>
  <conditionalFormatting sqref="D9:D10">
    <cfRule type="cellIs" dxfId="17" priority="24" operator="equal">
      <formula>$XEX8</formula>
    </cfRule>
  </conditionalFormatting>
  <conditionalFormatting sqref="E18:E194">
    <cfRule type="cellIs" dxfId="16" priority="2151" operator="equal">
      <formula>$XEY18</formula>
    </cfRule>
  </conditionalFormatting>
  <conditionalFormatting sqref="E4:F14">
    <cfRule type="cellIs" dxfId="15" priority="1" operator="equal">
      <formula>$XEY4</formula>
    </cfRule>
  </conditionalFormatting>
  <conditionalFormatting sqref="E15:F15">
    <cfRule type="cellIs" dxfId="14" priority="50" operator="equal">
      <formula>#REF!</formula>
    </cfRule>
    <cfRule type="cellIs" dxfId="13" priority="49" operator="equal">
      <formula>#REF!</formula>
    </cfRule>
  </conditionalFormatting>
  <conditionalFormatting sqref="E15:F17">
    <cfRule type="cellIs" dxfId="12" priority="39" operator="equal">
      <formula>#REF!</formula>
    </cfRule>
  </conditionalFormatting>
  <conditionalFormatting sqref="F5:F8">
    <cfRule type="cellIs" dxfId="11" priority="15" operator="equal">
      <formula>$XEY5</formula>
    </cfRule>
  </conditionalFormatting>
  <conditionalFormatting sqref="F18:F83">
    <cfRule type="cellIs" dxfId="10" priority="2150" operator="equal">
      <formula>$XEZ18</formula>
    </cfRule>
  </conditionalFormatting>
  <conditionalFormatting sqref="F27:F35">
    <cfRule type="cellIs" dxfId="9" priority="2153" operator="equal">
      <formula>$XEY27</formula>
    </cfRule>
  </conditionalFormatting>
  <conditionalFormatting sqref="F84">
    <cfRule type="cellIs" dxfId="8" priority="3283" operator="equal">
      <formula>$XEY84</formula>
    </cfRule>
  </conditionalFormatting>
  <conditionalFormatting sqref="F85:F194">
    <cfRule type="cellIs" dxfId="7" priority="3253" operator="equal">
      <formula>$XEZ85</formula>
    </cfRule>
  </conditionalFormatting>
  <conditionalFormatting sqref="G4">
    <cfRule type="cellIs" dxfId="6" priority="33" operator="equal">
      <formula>$XFD4</formula>
    </cfRule>
  </conditionalFormatting>
  <conditionalFormatting sqref="G4:G6">
    <cfRule type="cellIs" dxfId="5" priority="20" operator="equal">
      <formula>$XFD3</formula>
    </cfRule>
  </conditionalFormatting>
  <conditionalFormatting sqref="G6:G8">
    <cfRule type="cellIs" dxfId="4" priority="21" operator="equal">
      <formula>$XFD6</formula>
    </cfRule>
  </conditionalFormatting>
  <conditionalFormatting sqref="G9:G10">
    <cfRule type="cellIs" dxfId="3" priority="22" operator="equal">
      <formula>$XFD8</formula>
    </cfRule>
  </conditionalFormatting>
  <conditionalFormatting sqref="G11:G81">
    <cfRule type="cellIs" dxfId="2" priority="7" operator="equal">
      <formula>$XFD11</formula>
    </cfRule>
  </conditionalFormatting>
  <conditionalFormatting sqref="G82">
    <cfRule type="cellIs" dxfId="1" priority="3303" operator="equal">
      <formula>$XFD81</formula>
    </cfRule>
  </conditionalFormatting>
  <conditionalFormatting sqref="G83:G194">
    <cfRule type="cellIs" dxfId="0" priority="3248" operator="equal">
      <formula>$XFD83</formula>
    </cfRule>
  </conditionalFormatting>
  <dataValidations count="4">
    <dataValidation type="list" allowBlank="1" showDropDown="1" showInputMessage="1" showErrorMessage="1" sqref="G2" xr:uid="{3B310114-0C04-49CC-99FE-541C8E58030A}">
      <formula1>$G$2</formula1>
    </dataValidation>
    <dataValidation allowBlank="1" showDropDown="1" showInputMessage="1" showErrorMessage="1" sqref="C2:F2" xr:uid="{1FA6E346-B40A-45C0-8E44-CD14663AD151}"/>
    <dataValidation type="list" allowBlank="1" showInputMessage="1" showErrorMessage="1" sqref="C4:C194" xr:uid="{87A45865-DB08-481D-8ACB-81F591BF18E0}">
      <formula1>INDIRECT(B4)</formula1>
    </dataValidation>
    <dataValidation type="list" allowBlank="1" showInputMessage="1" showErrorMessage="1" sqref="B4:B194" xr:uid="{8B466F62-95D3-4F98-9718-8478594BA946}">
      <formula1>Operator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date" allowBlank="1" showInputMessage="1" showErrorMessage="1" xr:uid="{B2891390-B1A3-4754-94E2-E81ACBCAAC61}">
          <x14:formula1>
            <xm:f>Lookups!AL24</xm:f>
          </x14:formula1>
          <x14:formula2>
            <xm:f>Lookups!AM24</xm:f>
          </x14:formula2>
          <xm:sqref>E18:E194</xm:sqref>
        </x14:dataValidation>
        <x14:dataValidation type="date" allowBlank="1" showInputMessage="1" showErrorMessage="1" xr:uid="{35456F5C-CFB8-4A19-A9BF-B1207039679F}">
          <x14:formula1>
            <xm:f>Lookups!AL24</xm:f>
          </x14:formula1>
          <x14:formula2>
            <xm:f>Lookups!AM24</xm:f>
          </x14:formula2>
          <xm:sqref>F18:F194</xm:sqref>
        </x14:dataValidation>
        <x14:dataValidation type="list" allowBlank="1" showInputMessage="1" showErrorMessage="1" xr:uid="{44CF6CB2-0155-4502-A8BB-311CC3A66BD7}">
          <x14:formula1>
            <xm:f>Lookups!$A$2:$A$10</xm:f>
          </x14:formula1>
          <xm:sqref>D14:D194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howOutlineSymbols="0"/>
  </sheetPr>
  <dimension ref="A1:AM87"/>
  <sheetViews>
    <sheetView showFormulas="1" showZeros="0" showOutlineSymbols="0" zoomScaleNormal="100" workbookViewId="0">
      <selection activeCell="D8" sqref="D8"/>
    </sheetView>
  </sheetViews>
  <sheetFormatPr defaultRowHeight="14.4" x14ac:dyDescent="0.3"/>
  <cols>
    <col min="1" max="1" width="26.6640625" customWidth="1"/>
    <col min="2" max="2" width="0.88671875" customWidth="1"/>
    <col min="3" max="3" width="1.109375" customWidth="1"/>
    <col min="4" max="4" width="8.6640625" customWidth="1"/>
    <col min="5" max="5" width="1" customWidth="1"/>
    <col min="6" max="6" width="18.88671875" bestFit="1" customWidth="1"/>
    <col min="7" max="7" width="1.33203125" customWidth="1"/>
    <col min="8" max="8" width="10.5546875" style="1" bestFit="1" customWidth="1"/>
    <col min="9" max="9" width="1.6640625" style="1" customWidth="1"/>
    <col min="10" max="10" width="17.33203125" style="1" bestFit="1" customWidth="1"/>
    <col min="11" max="11" width="1.44140625" style="1" customWidth="1"/>
    <col min="12" max="12" width="17.33203125" style="1" bestFit="1" customWidth="1"/>
    <col min="13" max="13" width="1" style="1" customWidth="1"/>
    <col min="14" max="14" width="15.88671875" style="1" customWidth="1"/>
    <col min="15" max="15" width="0.5546875" style="1" customWidth="1"/>
    <col min="16" max="16" width="10.44140625" style="1" bestFit="1" customWidth="1"/>
    <col min="17" max="17" width="0.44140625" style="1" customWidth="1"/>
    <col min="18" max="18" width="9.109375" style="1"/>
    <col min="19" max="19" width="0.6640625" style="1" customWidth="1"/>
    <col min="20" max="20" width="15.33203125" style="1" customWidth="1"/>
    <col min="21" max="21" width="1.5546875" style="1" customWidth="1"/>
    <col min="22" max="22" width="12.33203125" style="1" bestFit="1" customWidth="1"/>
    <col min="23" max="23" width="1" style="1" customWidth="1"/>
    <col min="24" max="24" width="10.33203125" style="1" bestFit="1" customWidth="1"/>
    <col min="25" max="25" width="0.5546875" style="1" customWidth="1"/>
    <col min="26" max="26" width="6.109375" style="1" bestFit="1" customWidth="1"/>
    <col min="27" max="27" width="0.44140625" style="1" customWidth="1"/>
    <col min="28" max="28" width="17.109375" style="1" customWidth="1"/>
    <col min="29" max="29" width="1" style="1" customWidth="1"/>
    <col min="30" max="30" width="12.109375" style="1" bestFit="1" customWidth="1"/>
    <col min="31" max="31" width="1.109375" style="1" customWidth="1"/>
    <col min="32" max="32" width="12.109375" style="1" bestFit="1" customWidth="1"/>
    <col min="33" max="33" width="1.109375" style="1" customWidth="1"/>
    <col min="34" max="34" width="10.109375" style="1" customWidth="1"/>
    <col min="35" max="35" width="1.33203125" style="1" customWidth="1"/>
    <col min="36" max="36" width="10.6640625" style="1" bestFit="1" customWidth="1"/>
    <col min="37" max="37" width="1.33203125" style="1" customWidth="1"/>
    <col min="38" max="38" width="10.109375" style="8" customWidth="1"/>
    <col min="39" max="39" width="10.6640625" bestFit="1" customWidth="1"/>
  </cols>
  <sheetData>
    <row r="1" spans="1:39" x14ac:dyDescent="0.3">
      <c r="A1" s="5" t="s">
        <v>39</v>
      </c>
      <c r="D1" s="5" t="s">
        <v>40</v>
      </c>
      <c r="F1" s="5" t="s">
        <v>41</v>
      </c>
      <c r="H1" s="5" t="s">
        <v>42</v>
      </c>
      <c r="J1" s="5" t="s">
        <v>43</v>
      </c>
      <c r="L1" s="5" t="s">
        <v>44</v>
      </c>
      <c r="N1" s="5" t="s">
        <v>45</v>
      </c>
      <c r="P1" s="5" t="s">
        <v>46</v>
      </c>
      <c r="R1" s="5" t="s">
        <v>47</v>
      </c>
      <c r="T1" s="5" t="s">
        <v>48</v>
      </c>
      <c r="V1" s="5" t="s">
        <v>49</v>
      </c>
      <c r="X1" s="5" t="s">
        <v>27</v>
      </c>
      <c r="Z1" s="5" t="s">
        <v>50</v>
      </c>
      <c r="AB1" s="5" t="s">
        <v>51</v>
      </c>
      <c r="AD1" s="5" t="s">
        <v>52</v>
      </c>
      <c r="AE1" s="20"/>
      <c r="AF1" s="5" t="s">
        <v>19</v>
      </c>
      <c r="AH1" s="5" t="s">
        <v>30</v>
      </c>
      <c r="AJ1" s="5" t="s">
        <v>53</v>
      </c>
      <c r="AL1" s="5" t="s">
        <v>5</v>
      </c>
      <c r="AM1" s="5" t="s">
        <v>6</v>
      </c>
    </row>
    <row r="2" spans="1:39" x14ac:dyDescent="0.3">
      <c r="A2" s="2" t="s">
        <v>54</v>
      </c>
      <c r="D2" s="19" t="s">
        <v>41</v>
      </c>
      <c r="F2" s="1" t="s">
        <v>55</v>
      </c>
      <c r="H2" s="1" t="s">
        <v>56</v>
      </c>
      <c r="J2" s="1" t="s">
        <v>57</v>
      </c>
      <c r="L2" s="1" t="s">
        <v>58</v>
      </c>
      <c r="N2" s="1" t="s">
        <v>59</v>
      </c>
      <c r="P2" s="1" t="s">
        <v>60</v>
      </c>
      <c r="R2" s="1" t="s">
        <v>61</v>
      </c>
      <c r="T2" s="1" t="s">
        <v>62</v>
      </c>
      <c r="V2" s="1" t="s">
        <v>63</v>
      </c>
      <c r="X2" s="1" t="s">
        <v>64</v>
      </c>
      <c r="Z2" s="1" t="s">
        <v>65</v>
      </c>
      <c r="AB2" s="1" t="s">
        <v>66</v>
      </c>
      <c r="AD2" s="1" t="s">
        <v>67</v>
      </c>
      <c r="AF2" s="1" t="s">
        <v>68</v>
      </c>
      <c r="AH2" s="1" t="s">
        <v>69</v>
      </c>
      <c r="AJ2" s="1" t="s">
        <v>70</v>
      </c>
      <c r="AL2" s="8">
        <v>42736</v>
      </c>
      <c r="AM2" s="8">
        <v>44196</v>
      </c>
    </row>
    <row r="3" spans="1:39" x14ac:dyDescent="0.3">
      <c r="A3" s="2" t="s">
        <v>71</v>
      </c>
      <c r="D3" s="19" t="s">
        <v>42</v>
      </c>
      <c r="F3" s="1" t="s">
        <v>72</v>
      </c>
      <c r="L3" s="1" t="s">
        <v>73</v>
      </c>
      <c r="N3" s="1" t="s">
        <v>74</v>
      </c>
      <c r="P3" s="1" t="s">
        <v>75</v>
      </c>
      <c r="T3" s="1" t="s">
        <v>76</v>
      </c>
      <c r="V3" s="1" t="s">
        <v>77</v>
      </c>
      <c r="X3" s="1" t="s">
        <v>28</v>
      </c>
      <c r="AB3" s="1" t="s">
        <v>78</v>
      </c>
      <c r="AD3" s="1" t="s">
        <v>79</v>
      </c>
      <c r="AF3" s="1" t="s">
        <v>80</v>
      </c>
      <c r="AH3" s="1" t="s">
        <v>81</v>
      </c>
      <c r="AJ3" s="1" t="s">
        <v>82</v>
      </c>
    </row>
    <row r="4" spans="1:39" x14ac:dyDescent="0.3">
      <c r="A4" s="2" t="s">
        <v>23</v>
      </c>
      <c r="D4" s="19" t="s">
        <v>43</v>
      </c>
      <c r="F4" s="1" t="s">
        <v>83</v>
      </c>
      <c r="L4" s="1" t="s">
        <v>84</v>
      </c>
      <c r="N4" s="1" t="s">
        <v>85</v>
      </c>
      <c r="P4" s="1" t="s">
        <v>86</v>
      </c>
      <c r="T4" s="1" t="s">
        <v>87</v>
      </c>
      <c r="V4" s="1" t="s">
        <v>88</v>
      </c>
      <c r="X4" s="1" t="s">
        <v>89</v>
      </c>
      <c r="AB4" s="1" t="s">
        <v>90</v>
      </c>
      <c r="AD4" s="1" t="s">
        <v>91</v>
      </c>
      <c r="AF4" s="1" t="s">
        <v>92</v>
      </c>
      <c r="AH4" s="1" t="s">
        <v>31</v>
      </c>
      <c r="AJ4" s="1" t="s">
        <v>93</v>
      </c>
    </row>
    <row r="5" spans="1:39" x14ac:dyDescent="0.3">
      <c r="A5" s="2" t="s">
        <v>37</v>
      </c>
      <c r="D5" s="19" t="s">
        <v>44</v>
      </c>
      <c r="F5" s="1" t="s">
        <v>94</v>
      </c>
      <c r="L5" s="1" t="s">
        <v>95</v>
      </c>
      <c r="N5" s="1" t="s">
        <v>96</v>
      </c>
      <c r="P5" s="1" t="s">
        <v>97</v>
      </c>
      <c r="T5" s="1" t="s">
        <v>98</v>
      </c>
      <c r="V5" s="1" t="s">
        <v>99</v>
      </c>
      <c r="X5" s="1" t="s">
        <v>100</v>
      </c>
      <c r="AB5" s="1" t="s">
        <v>101</v>
      </c>
      <c r="AD5" s="1" t="s">
        <v>102</v>
      </c>
      <c r="AF5" s="1" t="s">
        <v>103</v>
      </c>
      <c r="AJ5" s="1" t="s">
        <v>104</v>
      </c>
    </row>
    <row r="6" spans="1:39" x14ac:dyDescent="0.3">
      <c r="A6" s="2" t="s">
        <v>105</v>
      </c>
      <c r="D6" s="19" t="s">
        <v>45</v>
      </c>
      <c r="F6" s="1" t="s">
        <v>106</v>
      </c>
      <c r="L6" s="1" t="s">
        <v>107</v>
      </c>
      <c r="N6" s="1" t="s">
        <v>108</v>
      </c>
      <c r="P6" s="1" t="s">
        <v>109</v>
      </c>
      <c r="T6" s="1" t="s">
        <v>110</v>
      </c>
      <c r="V6" s="1" t="s">
        <v>111</v>
      </c>
      <c r="X6" s="1" t="s">
        <v>112</v>
      </c>
      <c r="AB6" s="1" t="s">
        <v>113</v>
      </c>
      <c r="AD6" s="1" t="s">
        <v>114</v>
      </c>
      <c r="AF6" s="1" t="s">
        <v>115</v>
      </c>
      <c r="AJ6" s="1" t="s">
        <v>116</v>
      </c>
    </row>
    <row r="7" spans="1:39" x14ac:dyDescent="0.3">
      <c r="A7" s="3" t="s">
        <v>117</v>
      </c>
      <c r="D7" s="19" t="s">
        <v>46</v>
      </c>
      <c r="F7" s="1" t="s">
        <v>118</v>
      </c>
      <c r="L7" s="1" t="s">
        <v>119</v>
      </c>
      <c r="N7" s="1" t="s">
        <v>120</v>
      </c>
      <c r="P7" s="1" t="s">
        <v>121</v>
      </c>
      <c r="T7" s="1" t="s">
        <v>122</v>
      </c>
      <c r="V7" s="1" t="s">
        <v>123</v>
      </c>
      <c r="X7" s="1" t="s">
        <v>124</v>
      </c>
      <c r="AB7" s="1" t="s">
        <v>125</v>
      </c>
      <c r="AD7" s="1" t="s">
        <v>126</v>
      </c>
      <c r="AF7" s="1" t="s">
        <v>38</v>
      </c>
      <c r="AJ7" s="1" t="s">
        <v>127</v>
      </c>
    </row>
    <row r="8" spans="1:39" x14ac:dyDescent="0.3">
      <c r="A8" s="2" t="s">
        <v>128</v>
      </c>
      <c r="D8" s="19" t="s">
        <v>47</v>
      </c>
      <c r="F8" s="1" t="s">
        <v>129</v>
      </c>
      <c r="L8" s="1" t="s">
        <v>130</v>
      </c>
      <c r="P8" s="1" t="s">
        <v>131</v>
      </c>
      <c r="T8" s="1" t="s">
        <v>132</v>
      </c>
      <c r="V8" s="1" t="s">
        <v>133</v>
      </c>
      <c r="X8" s="1" t="s">
        <v>134</v>
      </c>
      <c r="AB8" s="1" t="s">
        <v>135</v>
      </c>
      <c r="AD8" s="1" t="s">
        <v>136</v>
      </c>
      <c r="AF8" s="1" t="s">
        <v>137</v>
      </c>
      <c r="AJ8" s="1" t="s">
        <v>138</v>
      </c>
    </row>
    <row r="9" spans="1:39" x14ac:dyDescent="0.3">
      <c r="A9" s="2" t="s">
        <v>21</v>
      </c>
      <c r="D9" s="19" t="s">
        <v>48</v>
      </c>
      <c r="F9" s="1" t="s">
        <v>139</v>
      </c>
      <c r="L9" s="1" t="s">
        <v>140</v>
      </c>
      <c r="P9" s="1" t="s">
        <v>141</v>
      </c>
      <c r="T9" s="1" t="s">
        <v>142</v>
      </c>
      <c r="V9" s="1" t="s">
        <v>143</v>
      </c>
      <c r="X9" s="1" t="s">
        <v>144</v>
      </c>
      <c r="AB9" s="1" t="s">
        <v>145</v>
      </c>
      <c r="AD9" s="1" t="s">
        <v>146</v>
      </c>
      <c r="AF9" s="1" t="s">
        <v>147</v>
      </c>
      <c r="AJ9" s="1" t="s">
        <v>148</v>
      </c>
    </row>
    <row r="10" spans="1:39" x14ac:dyDescent="0.3">
      <c r="A10" s="2" t="s">
        <v>149</v>
      </c>
      <c r="D10" s="19" t="s">
        <v>49</v>
      </c>
      <c r="F10" s="1" t="s">
        <v>150</v>
      </c>
      <c r="L10" s="1" t="s">
        <v>151</v>
      </c>
      <c r="P10" s="1" t="s">
        <v>152</v>
      </c>
      <c r="T10" s="1" t="s">
        <v>153</v>
      </c>
      <c r="V10" s="1" t="s">
        <v>154</v>
      </c>
      <c r="X10" s="1" t="s">
        <v>96</v>
      </c>
      <c r="AB10" s="1" t="s">
        <v>155</v>
      </c>
      <c r="AD10" s="1" t="s">
        <v>156</v>
      </c>
      <c r="AF10" s="1" t="s">
        <v>157</v>
      </c>
      <c r="AJ10" s="1" t="s">
        <v>158</v>
      </c>
    </row>
    <row r="11" spans="1:39" x14ac:dyDescent="0.3">
      <c r="A11" s="1"/>
      <c r="D11" s="19" t="s">
        <v>27</v>
      </c>
      <c r="F11" s="1" t="s">
        <v>159</v>
      </c>
      <c r="L11" s="1" t="s">
        <v>160</v>
      </c>
      <c r="P11" s="1" t="s">
        <v>161</v>
      </c>
      <c r="T11" s="1" t="s">
        <v>162</v>
      </c>
      <c r="V11" s="1" t="s">
        <v>57</v>
      </c>
      <c r="X11" s="1" t="s">
        <v>163</v>
      </c>
      <c r="AD11" s="1" t="s">
        <v>164</v>
      </c>
      <c r="AF11" s="1" t="s">
        <v>165</v>
      </c>
      <c r="AJ11" s="1" t="s">
        <v>166</v>
      </c>
    </row>
    <row r="12" spans="1:39" x14ac:dyDescent="0.3">
      <c r="A12" s="1"/>
      <c r="D12" s="19" t="s">
        <v>50</v>
      </c>
      <c r="F12" s="1" t="s">
        <v>167</v>
      </c>
      <c r="L12" s="1" t="s">
        <v>168</v>
      </c>
      <c r="P12" s="1" t="s">
        <v>169</v>
      </c>
      <c r="T12" s="1" t="s">
        <v>170</v>
      </c>
      <c r="V12" s="1" t="s">
        <v>171</v>
      </c>
      <c r="X12" s="1" t="s">
        <v>172</v>
      </c>
      <c r="AD12" s="1" t="s">
        <v>173</v>
      </c>
      <c r="AF12" s="1" t="s">
        <v>174</v>
      </c>
      <c r="AJ12" s="1" t="s">
        <v>175</v>
      </c>
    </row>
    <row r="13" spans="1:39" x14ac:dyDescent="0.3">
      <c r="A13" s="1"/>
      <c r="D13" s="19" t="s">
        <v>51</v>
      </c>
      <c r="F13" s="1" t="s">
        <v>176</v>
      </c>
      <c r="P13" s="1" t="s">
        <v>177</v>
      </c>
      <c r="T13" s="1" t="s">
        <v>178</v>
      </c>
      <c r="V13" s="1" t="s">
        <v>179</v>
      </c>
      <c r="X13" s="1" t="s">
        <v>180</v>
      </c>
      <c r="AD13" s="1" t="s">
        <v>181</v>
      </c>
      <c r="AF13" s="1" t="s">
        <v>182</v>
      </c>
      <c r="AJ13" s="1" t="s">
        <v>183</v>
      </c>
    </row>
    <row r="14" spans="1:39" x14ac:dyDescent="0.3">
      <c r="D14" s="19" t="s">
        <v>52</v>
      </c>
      <c r="F14" s="1" t="s">
        <v>184</v>
      </c>
      <c r="P14" s="1" t="s">
        <v>185</v>
      </c>
      <c r="T14" s="1" t="s">
        <v>186</v>
      </c>
      <c r="V14" s="1" t="s">
        <v>187</v>
      </c>
      <c r="AF14" s="1" t="s">
        <v>20</v>
      </c>
      <c r="AJ14" s="1" t="s">
        <v>188</v>
      </c>
    </row>
    <row r="15" spans="1:39" x14ac:dyDescent="0.3">
      <c r="D15" s="19" t="s">
        <v>19</v>
      </c>
      <c r="F15" s="1" t="s">
        <v>189</v>
      </c>
      <c r="P15" s="1" t="s">
        <v>190</v>
      </c>
      <c r="T15" s="1" t="s">
        <v>191</v>
      </c>
      <c r="V15" s="1" t="s">
        <v>135</v>
      </c>
      <c r="AF15" s="1" t="s">
        <v>192</v>
      </c>
      <c r="AJ15" s="1" t="s">
        <v>193</v>
      </c>
    </row>
    <row r="16" spans="1:39" x14ac:dyDescent="0.3">
      <c r="D16" s="19" t="s">
        <v>30</v>
      </c>
      <c r="F16" s="1" t="s">
        <v>194</v>
      </c>
      <c r="T16" s="1" t="s">
        <v>195</v>
      </c>
      <c r="V16" s="1" t="s">
        <v>196</v>
      </c>
      <c r="AF16" s="1" t="s">
        <v>197</v>
      </c>
      <c r="AJ16" s="1" t="s">
        <v>198</v>
      </c>
    </row>
    <row r="17" spans="4:36" x14ac:dyDescent="0.3">
      <c r="D17" s="19" t="s">
        <v>53</v>
      </c>
      <c r="F17" s="1" t="s">
        <v>199</v>
      </c>
      <c r="T17" s="1" t="s">
        <v>200</v>
      </c>
      <c r="AF17" s="1" t="s">
        <v>201</v>
      </c>
      <c r="AJ17" s="1" t="s">
        <v>202</v>
      </c>
    </row>
    <row r="18" spans="4:36" x14ac:dyDescent="0.3">
      <c r="F18" s="1" t="s">
        <v>203</v>
      </c>
      <c r="T18" s="1" t="s">
        <v>204</v>
      </c>
      <c r="AF18" s="1" t="s">
        <v>205</v>
      </c>
      <c r="AJ18" s="1" t="s">
        <v>206</v>
      </c>
    </row>
    <row r="19" spans="4:36" x14ac:dyDescent="0.3">
      <c r="F19" s="1" t="s">
        <v>207</v>
      </c>
      <c r="T19" s="1" t="s">
        <v>208</v>
      </c>
      <c r="AF19" s="1" t="s">
        <v>209</v>
      </c>
      <c r="AJ19" s="1" t="s">
        <v>210</v>
      </c>
    </row>
    <row r="20" spans="4:36" x14ac:dyDescent="0.3">
      <c r="F20" s="1" t="s">
        <v>211</v>
      </c>
      <c r="T20" s="1" t="s">
        <v>212</v>
      </c>
      <c r="AF20" s="1" t="s">
        <v>213</v>
      </c>
      <c r="AJ20" s="1" t="s">
        <v>214</v>
      </c>
    </row>
    <row r="21" spans="4:36" x14ac:dyDescent="0.3">
      <c r="F21" s="1" t="s">
        <v>215</v>
      </c>
      <c r="T21" s="1" t="s">
        <v>216</v>
      </c>
      <c r="AF21" s="1" t="s">
        <v>217</v>
      </c>
      <c r="AJ21" s="1" t="s">
        <v>218</v>
      </c>
    </row>
    <row r="22" spans="4:36" x14ac:dyDescent="0.3">
      <c r="F22" s="1" t="s">
        <v>219</v>
      </c>
      <c r="T22" s="1" t="s">
        <v>220</v>
      </c>
      <c r="AF22" s="1" t="s">
        <v>34</v>
      </c>
      <c r="AJ22" s="1" t="s">
        <v>221</v>
      </c>
    </row>
    <row r="23" spans="4:36" x14ac:dyDescent="0.3">
      <c r="F23" s="1" t="s">
        <v>222</v>
      </c>
      <c r="T23" s="1" t="s">
        <v>223</v>
      </c>
      <c r="AF23" s="1" t="s">
        <v>32</v>
      </c>
      <c r="AJ23" s="1" t="s">
        <v>224</v>
      </c>
    </row>
    <row r="24" spans="4:36" x14ac:dyDescent="0.3">
      <c r="F24" s="1" t="s">
        <v>225</v>
      </c>
      <c r="T24" s="1" t="s">
        <v>226</v>
      </c>
      <c r="AF24" s="1" t="s">
        <v>227</v>
      </c>
    </row>
    <row r="25" spans="4:36" x14ac:dyDescent="0.3">
      <c r="F25" s="1" t="s">
        <v>228</v>
      </c>
      <c r="T25" s="1" t="s">
        <v>229</v>
      </c>
      <c r="AF25" s="1" t="s">
        <v>230</v>
      </c>
    </row>
    <row r="26" spans="4:36" x14ac:dyDescent="0.3">
      <c r="F26" s="1" t="s">
        <v>231</v>
      </c>
      <c r="T26" s="1" t="s">
        <v>232</v>
      </c>
      <c r="AF26" s="1" t="s">
        <v>233</v>
      </c>
    </row>
    <row r="27" spans="4:36" x14ac:dyDescent="0.3">
      <c r="F27" s="1" t="s">
        <v>234</v>
      </c>
      <c r="T27" s="1" t="s">
        <v>235</v>
      </c>
      <c r="AF27" s="1" t="s">
        <v>236</v>
      </c>
    </row>
    <row r="28" spans="4:36" x14ac:dyDescent="0.3">
      <c r="F28" s="1" t="s">
        <v>237</v>
      </c>
      <c r="T28" s="1" t="s">
        <v>238</v>
      </c>
      <c r="AF28" s="1" t="s">
        <v>33</v>
      </c>
    </row>
    <row r="29" spans="4:36" x14ac:dyDescent="0.3">
      <c r="F29" s="1" t="s">
        <v>239</v>
      </c>
      <c r="T29" s="1" t="s">
        <v>240</v>
      </c>
      <c r="AF29" s="1" t="s">
        <v>241</v>
      </c>
    </row>
    <row r="30" spans="4:36" x14ac:dyDescent="0.3">
      <c r="F30" s="1" t="s">
        <v>242</v>
      </c>
      <c r="T30" s="1" t="s">
        <v>243</v>
      </c>
      <c r="AF30" s="1" t="s">
        <v>244</v>
      </c>
    </row>
    <row r="31" spans="4:36" x14ac:dyDescent="0.3">
      <c r="F31" s="1" t="s">
        <v>245</v>
      </c>
      <c r="T31" s="1" t="s">
        <v>246</v>
      </c>
      <c r="AF31" s="1" t="s">
        <v>247</v>
      </c>
    </row>
    <row r="32" spans="4:36" x14ac:dyDescent="0.3">
      <c r="F32" s="1" t="s">
        <v>248</v>
      </c>
      <c r="T32" s="1" t="s">
        <v>249</v>
      </c>
      <c r="AF32" s="1" t="s">
        <v>250</v>
      </c>
    </row>
    <row r="33" spans="6:32" x14ac:dyDescent="0.3">
      <c r="F33" s="1" t="s">
        <v>251</v>
      </c>
      <c r="T33" s="1" t="s">
        <v>252</v>
      </c>
      <c r="AF33" s="1" t="s">
        <v>29</v>
      </c>
    </row>
    <row r="34" spans="6:32" x14ac:dyDescent="0.3">
      <c r="F34" s="1" t="s">
        <v>253</v>
      </c>
      <c r="T34" s="1" t="s">
        <v>254</v>
      </c>
      <c r="AF34" s="1" t="s">
        <v>255</v>
      </c>
    </row>
    <row r="35" spans="6:32" x14ac:dyDescent="0.3">
      <c r="F35" s="1" t="s">
        <v>256</v>
      </c>
      <c r="T35" s="1" t="s">
        <v>257</v>
      </c>
      <c r="AF35" s="1" t="s">
        <v>258</v>
      </c>
    </row>
    <row r="36" spans="6:32" x14ac:dyDescent="0.3">
      <c r="F36" s="1" t="s">
        <v>259</v>
      </c>
      <c r="AF36" s="1" t="s">
        <v>260</v>
      </c>
    </row>
    <row r="37" spans="6:32" x14ac:dyDescent="0.3">
      <c r="F37" s="1" t="s">
        <v>261</v>
      </c>
      <c r="AF37" s="1" t="s">
        <v>262</v>
      </c>
    </row>
    <row r="38" spans="6:32" x14ac:dyDescent="0.3">
      <c r="F38" s="1" t="s">
        <v>263</v>
      </c>
      <c r="AF38" s="1" t="s">
        <v>264</v>
      </c>
    </row>
    <row r="39" spans="6:32" x14ac:dyDescent="0.3">
      <c r="F39" s="1" t="s">
        <v>265</v>
      </c>
      <c r="AF39" s="1" t="s">
        <v>266</v>
      </c>
    </row>
    <row r="40" spans="6:32" x14ac:dyDescent="0.3">
      <c r="F40" s="1" t="s">
        <v>267</v>
      </c>
      <c r="AF40" s="1" t="s">
        <v>268</v>
      </c>
    </row>
    <row r="41" spans="6:32" x14ac:dyDescent="0.3">
      <c r="F41" s="1" t="s">
        <v>269</v>
      </c>
      <c r="AF41" s="1" t="s">
        <v>25</v>
      </c>
    </row>
    <row r="42" spans="6:32" x14ac:dyDescent="0.3">
      <c r="F42" s="1" t="s">
        <v>270</v>
      </c>
      <c r="AF42" s="1" t="s">
        <v>271</v>
      </c>
    </row>
    <row r="43" spans="6:32" x14ac:dyDescent="0.3">
      <c r="F43" s="1" t="s">
        <v>272</v>
      </c>
      <c r="AF43" s="1" t="s">
        <v>24</v>
      </c>
    </row>
    <row r="44" spans="6:32" x14ac:dyDescent="0.3">
      <c r="F44" s="1" t="s">
        <v>273</v>
      </c>
      <c r="AF44" s="1" t="s">
        <v>274</v>
      </c>
    </row>
    <row r="45" spans="6:32" x14ac:dyDescent="0.3">
      <c r="F45" s="1" t="s">
        <v>275</v>
      </c>
      <c r="AF45" s="1" t="s">
        <v>276</v>
      </c>
    </row>
    <row r="46" spans="6:32" x14ac:dyDescent="0.3">
      <c r="F46" s="1" t="s">
        <v>277</v>
      </c>
      <c r="AF46" s="1" t="s">
        <v>278</v>
      </c>
    </row>
    <row r="47" spans="6:32" x14ac:dyDescent="0.3">
      <c r="F47" s="1" t="s">
        <v>279</v>
      </c>
      <c r="AF47" s="1" t="s">
        <v>280</v>
      </c>
    </row>
    <row r="48" spans="6:32" x14ac:dyDescent="0.3">
      <c r="F48" s="1" t="s">
        <v>281</v>
      </c>
      <c r="AF48" s="1" t="s">
        <v>282</v>
      </c>
    </row>
    <row r="49" spans="6:32" x14ac:dyDescent="0.3">
      <c r="F49" s="1" t="s">
        <v>283</v>
      </c>
      <c r="AF49" s="1" t="s">
        <v>284</v>
      </c>
    </row>
    <row r="50" spans="6:32" x14ac:dyDescent="0.3">
      <c r="F50" s="1" t="s">
        <v>285</v>
      </c>
      <c r="AF50" s="1" t="s">
        <v>35</v>
      </c>
    </row>
    <row r="51" spans="6:32" x14ac:dyDescent="0.3">
      <c r="F51" s="1" t="s">
        <v>286</v>
      </c>
      <c r="AF51" s="1" t="s">
        <v>287</v>
      </c>
    </row>
    <row r="52" spans="6:32" x14ac:dyDescent="0.3">
      <c r="F52" s="1" t="s">
        <v>288</v>
      </c>
      <c r="AF52" s="1" t="s">
        <v>289</v>
      </c>
    </row>
    <row r="53" spans="6:32" x14ac:dyDescent="0.3">
      <c r="F53" s="1" t="s">
        <v>290</v>
      </c>
      <c r="AF53" s="1" t="s">
        <v>291</v>
      </c>
    </row>
    <row r="54" spans="6:32" x14ac:dyDescent="0.3">
      <c r="F54" s="1" t="s">
        <v>292</v>
      </c>
      <c r="AF54" s="1" t="s">
        <v>293</v>
      </c>
    </row>
    <row r="55" spans="6:32" x14ac:dyDescent="0.3">
      <c r="F55" s="1" t="s">
        <v>294</v>
      </c>
      <c r="AF55" s="1" t="s">
        <v>295</v>
      </c>
    </row>
    <row r="56" spans="6:32" x14ac:dyDescent="0.3">
      <c r="F56" s="1" t="s">
        <v>296</v>
      </c>
      <c r="AF56" s="1" t="s">
        <v>297</v>
      </c>
    </row>
    <row r="57" spans="6:32" x14ac:dyDescent="0.3">
      <c r="F57" s="1" t="s">
        <v>298</v>
      </c>
      <c r="AF57" s="1" t="s">
        <v>299</v>
      </c>
    </row>
    <row r="58" spans="6:32" x14ac:dyDescent="0.3">
      <c r="F58" s="1" t="s">
        <v>300</v>
      </c>
      <c r="AF58" s="1" t="s">
        <v>301</v>
      </c>
    </row>
    <row r="59" spans="6:32" x14ac:dyDescent="0.3">
      <c r="F59" s="1" t="s">
        <v>302</v>
      </c>
      <c r="AF59" s="1" t="s">
        <v>36</v>
      </c>
    </row>
    <row r="60" spans="6:32" x14ac:dyDescent="0.3">
      <c r="F60" s="1" t="s">
        <v>303</v>
      </c>
      <c r="AF60" s="1" t="s">
        <v>304</v>
      </c>
    </row>
    <row r="61" spans="6:32" x14ac:dyDescent="0.3">
      <c r="F61" s="1" t="s">
        <v>305</v>
      </c>
      <c r="AF61" s="1" t="s">
        <v>56</v>
      </c>
    </row>
    <row r="62" spans="6:32" x14ac:dyDescent="0.3">
      <c r="F62" s="1" t="s">
        <v>306</v>
      </c>
      <c r="AF62" s="1" t="s">
        <v>307</v>
      </c>
    </row>
    <row r="63" spans="6:32" x14ac:dyDescent="0.3">
      <c r="F63" s="1" t="s">
        <v>146</v>
      </c>
      <c r="AF63" s="1" t="s">
        <v>308</v>
      </c>
    </row>
    <row r="64" spans="6:32" x14ac:dyDescent="0.3">
      <c r="F64" s="1" t="s">
        <v>309</v>
      </c>
      <c r="AF64" s="1" t="s">
        <v>310</v>
      </c>
    </row>
    <row r="65" spans="6:32" x14ac:dyDescent="0.3">
      <c r="F65" s="1" t="s">
        <v>311</v>
      </c>
      <c r="AF65" s="1" t="s">
        <v>312</v>
      </c>
    </row>
    <row r="66" spans="6:32" x14ac:dyDescent="0.3">
      <c r="F66" s="1" t="s">
        <v>313</v>
      </c>
      <c r="AF66" s="1" t="s">
        <v>314</v>
      </c>
    </row>
    <row r="67" spans="6:32" x14ac:dyDescent="0.3">
      <c r="F67" s="1" t="s">
        <v>315</v>
      </c>
      <c r="AF67" s="1" t="s">
        <v>26</v>
      </c>
    </row>
    <row r="68" spans="6:32" x14ac:dyDescent="0.3">
      <c r="F68" s="1" t="s">
        <v>316</v>
      </c>
      <c r="AF68" s="1" t="s">
        <v>317</v>
      </c>
    </row>
    <row r="69" spans="6:32" x14ac:dyDescent="0.3">
      <c r="F69" s="1" t="s">
        <v>318</v>
      </c>
      <c r="AF69" s="1" t="s">
        <v>319</v>
      </c>
    </row>
    <row r="70" spans="6:32" x14ac:dyDescent="0.3">
      <c r="F70" s="1" t="s">
        <v>320</v>
      </c>
      <c r="AF70" s="1" t="s">
        <v>321</v>
      </c>
    </row>
    <row r="71" spans="6:32" x14ac:dyDescent="0.3">
      <c r="F71" s="1" t="s">
        <v>322</v>
      </c>
      <c r="AF71" s="1" t="s">
        <v>22</v>
      </c>
    </row>
    <row r="72" spans="6:32" x14ac:dyDescent="0.3">
      <c r="F72" s="1" t="s">
        <v>323</v>
      </c>
    </row>
    <row r="73" spans="6:32" x14ac:dyDescent="0.3">
      <c r="F73" s="1" t="s">
        <v>324</v>
      </c>
    </row>
    <row r="74" spans="6:32" x14ac:dyDescent="0.3">
      <c r="F74" s="1" t="s">
        <v>325</v>
      </c>
    </row>
    <row r="75" spans="6:32" x14ac:dyDescent="0.3">
      <c r="F75" s="1" t="s">
        <v>326</v>
      </c>
    </row>
    <row r="76" spans="6:32" x14ac:dyDescent="0.3">
      <c r="F76" s="1" t="s">
        <v>327</v>
      </c>
    </row>
    <row r="77" spans="6:32" x14ac:dyDescent="0.3">
      <c r="F77" s="1" t="s">
        <v>328</v>
      </c>
    </row>
    <row r="78" spans="6:32" x14ac:dyDescent="0.3">
      <c r="F78" s="1" t="s">
        <v>329</v>
      </c>
    </row>
    <row r="79" spans="6:32" x14ac:dyDescent="0.3">
      <c r="F79" s="1" t="s">
        <v>330</v>
      </c>
    </row>
    <row r="80" spans="6:32" x14ac:dyDescent="0.3">
      <c r="F80" s="1" t="s">
        <v>331</v>
      </c>
    </row>
    <row r="81" spans="6:6" x14ac:dyDescent="0.3">
      <c r="F81" s="1" t="s">
        <v>332</v>
      </c>
    </row>
    <row r="82" spans="6:6" x14ac:dyDescent="0.3">
      <c r="F82" s="1" t="s">
        <v>333</v>
      </c>
    </row>
    <row r="83" spans="6:6" x14ac:dyDescent="0.3">
      <c r="F83" s="1" t="s">
        <v>334</v>
      </c>
    </row>
    <row r="84" spans="6:6" x14ac:dyDescent="0.3">
      <c r="F84" s="1" t="s">
        <v>335</v>
      </c>
    </row>
    <row r="85" spans="6:6" x14ac:dyDescent="0.3">
      <c r="F85" s="1" t="s">
        <v>336</v>
      </c>
    </row>
    <row r="86" spans="6:6" x14ac:dyDescent="0.3">
      <c r="F86" s="1" t="s">
        <v>337</v>
      </c>
    </row>
    <row r="87" spans="6:6" x14ac:dyDescent="0.3">
      <c r="F87" s="1" t="s">
        <v>338</v>
      </c>
    </row>
  </sheetData>
  <sortState xmlns:xlrd2="http://schemas.microsoft.com/office/spreadsheetml/2017/richdata2" ref="V2:V16">
    <sortCondition ref="V2:V16"/>
  </sortState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3a22a1b-96a5-492d-8391-50c3c3adc595">Pending</_Flow_SignoffStatus>
    <TaxCatchAll xmlns="156a806e-a930-4bab-8883-a991b45c6a9d" xsi:nil="true"/>
    <lcf76f155ced4ddcb4097134ff3c332f xmlns="53a22a1b-96a5-492d-8391-50c3c3adc5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6E385AEEB704E9211EBD56641D748" ma:contentTypeVersion="18" ma:contentTypeDescription="Create a new document." ma:contentTypeScope="" ma:versionID="33c62db04c87c004def57431ab7ac12a">
  <xsd:schema xmlns:xsd="http://www.w3.org/2001/XMLSchema" xmlns:xs="http://www.w3.org/2001/XMLSchema" xmlns:p="http://schemas.microsoft.com/office/2006/metadata/properties" xmlns:ns2="53a22a1b-96a5-492d-8391-50c3c3adc595" xmlns:ns3="156a806e-a930-4bab-8883-a991b45c6a9d" targetNamespace="http://schemas.microsoft.com/office/2006/metadata/properties" ma:root="true" ma:fieldsID="a6c1942bf6f929ff62215c6f8c91cc7c" ns2:_="" ns3:_="">
    <xsd:import namespace="53a22a1b-96a5-492d-8391-50c3c3adc595"/>
    <xsd:import namespace="156a806e-a930-4bab-8883-a991b45c6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22a1b-96a5-492d-8391-50c3c3adc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c43239c-602c-425e-b836-5b6d8b39d6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a806e-a930-4bab-8883-a991b45c6a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cb2775-5f56-49df-9185-fa8b9f1c3cd1}" ma:internalName="TaxCatchAll" ma:showField="CatchAllData" ma:web="156a806e-a930-4bab-8883-a991b45c6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E87BB2-0DA9-4747-BB3C-53EAEB96B0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0D12D1-3245-4049-BF46-75274A0A6330}">
  <ds:schemaRefs>
    <ds:schemaRef ds:uri="http://schemas.microsoft.com/office/2006/metadata/properties"/>
    <ds:schemaRef ds:uri="http://schemas.microsoft.com/office/infopath/2007/PartnerControls"/>
    <ds:schemaRef ds:uri="53a22a1b-96a5-492d-8391-50c3c3adc595"/>
    <ds:schemaRef ds:uri="156a806e-a930-4bab-8883-a991b45c6a9d"/>
  </ds:schemaRefs>
</ds:datastoreItem>
</file>

<file path=customXml/itemProps3.xml><?xml version="1.0" encoding="utf-8"?>
<ds:datastoreItem xmlns:ds="http://schemas.openxmlformats.org/officeDocument/2006/customXml" ds:itemID="{BB0A1342-29DE-4AAE-8C01-42CDB4E46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22a1b-96a5-492d-8391-50c3c3adc595"/>
    <ds:schemaRef ds:uri="156a806e-a930-4bab-8883-a991b45c6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Outloading Unavailability</vt:lpstr>
      <vt:lpstr>Lookups</vt:lpstr>
      <vt:lpstr>AFG</vt:lpstr>
      <vt:lpstr>ALM</vt:lpstr>
      <vt:lpstr>BFG</vt:lpstr>
      <vt:lpstr>BKB</vt:lpstr>
      <vt:lpstr>GWK</vt:lpstr>
      <vt:lpstr>KAA</vt:lpstr>
      <vt:lpstr>KSM</vt:lpstr>
      <vt:lpstr>NWK</vt:lpstr>
      <vt:lpstr>OAB</vt:lpstr>
      <vt:lpstr>Operator</vt:lpstr>
      <vt:lpstr>OVK</vt:lpstr>
      <vt:lpstr>Reasons</vt:lpstr>
      <vt:lpstr>SCH</vt:lpstr>
      <vt:lpstr>SSK</vt:lpstr>
      <vt:lpstr>SWK</vt:lpstr>
      <vt:lpstr>TWK</vt:lpstr>
      <vt:lpstr>VRY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Silos Outloading Unavailability</dc:title>
  <dc:subject/>
  <dc:creator>Vuyo Mpumza</dc:creator>
  <cp:keywords/>
  <dc:description/>
  <cp:lastModifiedBy>Yvonne Moshidi</cp:lastModifiedBy>
  <cp:revision/>
  <dcterms:created xsi:type="dcterms:W3CDTF">2017-05-26T10:29:31Z</dcterms:created>
  <dcterms:modified xsi:type="dcterms:W3CDTF">2024-01-08T12:15:55Z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0x010100B616E385AEEB704E9211EBD56641D748</vt:lpwstr>
  </property>
  <property fmtid="{D5CDD505-2E9C-101B-9397-08002B2CF9AE}" pid="3" name="JSENavigation">
    <vt:lpwstr>346;#Physical Delivery|2f2789d6-6d27-45cb-8a52-d6662058f6f5</vt:lpwstr>
  </property>
  <property fmtid="{D5CDD505-2E9C-101B-9397-08002B2CF9AE}" pid="4" name="Order">
    <vt:r8>156900</vt:r8>
  </property>
  <property fmtid="{D5CDD505-2E9C-101B-9397-08002B2CF9AE}" pid="5" name="MSIP_Label_ce93fc94-2a04-4870-acee-9c0cd4b7d590_Enabled">
    <vt:lpwstr>true</vt:lpwstr>
  </property>
  <property fmtid="{D5CDD505-2E9C-101B-9397-08002B2CF9AE}" pid="6" name="MSIP_Label_ce93fc94-2a04-4870-acee-9c0cd4b7d590_SetDate">
    <vt:lpwstr>2022-07-06T06:30:53Z</vt:lpwstr>
  </property>
  <property fmtid="{D5CDD505-2E9C-101B-9397-08002B2CF9AE}" pid="7" name="MSIP_Label_ce93fc94-2a04-4870-acee-9c0cd4b7d590_Method">
    <vt:lpwstr>Standard</vt:lpwstr>
  </property>
  <property fmtid="{D5CDD505-2E9C-101B-9397-08002B2CF9AE}" pid="8" name="MSIP_Label_ce93fc94-2a04-4870-acee-9c0cd4b7d590_Name">
    <vt:lpwstr>Internal</vt:lpwstr>
  </property>
  <property fmtid="{D5CDD505-2E9C-101B-9397-08002B2CF9AE}" pid="9" name="MSIP_Label_ce93fc94-2a04-4870-acee-9c0cd4b7d590_SiteId">
    <vt:lpwstr>cffa6640-7572-4f05-9c64-cd88068c19d4</vt:lpwstr>
  </property>
  <property fmtid="{D5CDD505-2E9C-101B-9397-08002B2CF9AE}" pid="10" name="MSIP_Label_ce93fc94-2a04-4870-acee-9c0cd4b7d590_ActionId">
    <vt:lpwstr>ec093442-c9ff-4252-b295-476308de70c0</vt:lpwstr>
  </property>
  <property fmtid="{D5CDD505-2E9C-101B-9397-08002B2CF9AE}" pid="11" name="MSIP_Label_ce93fc94-2a04-4870-acee-9c0cd4b7d590_ContentBits">
    <vt:lpwstr>0</vt:lpwstr>
  </property>
  <property fmtid="{D5CDD505-2E9C-101B-9397-08002B2CF9AE}" pid="12" name="MediaServiceImageTags">
    <vt:lpwstr/>
  </property>
  <property fmtid="{D5CDD505-2E9C-101B-9397-08002B2CF9AE}" pid="13" name="MSIP_Label_66d8a90e-c522-4829-9625-db8c70f8b095_Name">
    <vt:lpwstr>Public</vt:lpwstr>
  </property>
  <property fmtid="{D5CDD505-2E9C-101B-9397-08002B2CF9AE}" pid="14" name="MSIP_Label_66d8a90e-c522-4829-9625-db8c70f8b095_ContentBits">
    <vt:lpwstr>0</vt:lpwstr>
  </property>
  <property fmtid="{D5CDD505-2E9C-101B-9397-08002B2CF9AE}" pid="15" name="MSIP_Label_66d8a90e-c522-4829-9625-db8c70f8b095_Enabled">
    <vt:lpwstr>true</vt:lpwstr>
  </property>
  <property fmtid="{D5CDD505-2E9C-101B-9397-08002B2CF9AE}" pid="16" name="MSIP_Label_66d8a90e-c522-4829-9625-db8c70f8b095_ActionId">
    <vt:lpwstr>c7cdbb6e-4da6-407a-9b9c-64cbf6907bd9</vt:lpwstr>
  </property>
  <property fmtid="{D5CDD505-2E9C-101B-9397-08002B2CF9AE}" pid="17" name="MSIP_Label_66d8a90e-c522-4829-9625-db8c70f8b095_SiteId">
    <vt:lpwstr>cffa6640-7572-4f05-9c64-cd88068c19d4</vt:lpwstr>
  </property>
  <property fmtid="{D5CDD505-2E9C-101B-9397-08002B2CF9AE}" pid="18" name="MSIP_Label_66d8a90e-c522-4829-9625-db8c70f8b095_Method">
    <vt:lpwstr>Standard</vt:lpwstr>
  </property>
  <property fmtid="{D5CDD505-2E9C-101B-9397-08002B2CF9AE}" pid="19" name="MSIP_Label_66d8a90e-c522-4829-9625-db8c70f8b095_SetDate">
    <vt:lpwstr>2021-06-22T06:05:09Z</vt:lpwstr>
  </property>
</Properties>
</file>